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" sheetId="10" r:id="rId10"/>
    <sheet name="Сп1" sheetId="11" r:id="rId11"/>
    <sheet name="1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1">'1'!$A$1:$J$71</definedName>
    <definedName name="_xlnm.Print_Area" localSheetId="9">'2'!$A$1:$J$71</definedName>
    <definedName name="_xlnm.Print_Area" localSheetId="6">'3стр1'!$A$1:$G$75</definedName>
    <definedName name="_xlnm.Print_Area" localSheetId="7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'4стр4'!$A$1:$J$50</definedName>
    <definedName name="_xlnm.Print_Area" localSheetId="13">'Кстр1'!$A$1:$G$75</definedName>
    <definedName name="_xlnm.Print_Area" localSheetId="14">'Кстр2'!$A$1:$K$76</definedName>
    <definedName name="_xlnm.Print_Area" localSheetId="16">'Мстр1'!$A$1:$G$75</definedName>
    <definedName name="_xlnm.Print_Area" localSheetId="17">'Мстр2'!$A$1:$K$76</definedName>
    <definedName name="_xlnm.Print_Area" localSheetId="10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2">'СпК'!$A$1:$I$64</definedName>
    <definedName name="_xlnm.Print_Area" localSheetId="15">'СпМ'!$A$1:$I$64</definedName>
  </definedNames>
  <calcPr fullCalcOnLoad="1" refMode="R1C1"/>
</workbook>
</file>

<file path=xl/sharedStrings.xml><?xml version="1.0" encoding="utf-8"?>
<sst xmlns="http://schemas.openxmlformats.org/spreadsheetml/2006/main" count="1007" uniqueCount="142">
  <si>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</si>
  <si>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</si>
  <si>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</si>
  <si>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</si>
  <si>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</si>
  <si>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</si>
  <si>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</si>
  <si>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</si>
  <si>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</si>
  <si>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</si>
  <si>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</si>
  <si>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</si>
  <si>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</si>
  <si>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</si>
  <si>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</si>
  <si>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</si>
  <si>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</si>
  <si>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</si>
  <si>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</si>
  <si>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</si>
  <si>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</si>
  <si>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</si>
  <si>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</si>
  <si>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</si>
  <si>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</si>
  <si>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</si>
  <si>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</si>
  <si>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</si>
  <si>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</si>
  <si>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</si>
  <si>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</si>
  <si>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</si>
  <si>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</si>
  <si>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</si>
  <si>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Аббасов Рустамхон</t>
  </si>
  <si>
    <t>Максютов Азат</t>
  </si>
  <si>
    <t>Шапошников Александр</t>
  </si>
  <si>
    <t>Ахтемзянов Рустам</t>
  </si>
  <si>
    <t>Шариков Сергей</t>
  </si>
  <si>
    <t>Отин Роман</t>
  </si>
  <si>
    <t>Валеев Риф</t>
  </si>
  <si>
    <t>Аглетдинов Руслан</t>
  </si>
  <si>
    <t>Фаткуллин Раис</t>
  </si>
  <si>
    <t>Игнатенко Алексей</t>
  </si>
  <si>
    <t>Лютый Олег</t>
  </si>
  <si>
    <t>Хабиров Марс</t>
  </si>
  <si>
    <t>Салманов Сергей</t>
  </si>
  <si>
    <t>Тодрамович Александр</t>
  </si>
  <si>
    <t>Кузнецов Дмитрий</t>
  </si>
  <si>
    <t>Ким Антон</t>
  </si>
  <si>
    <t>Давлетов Тимур</t>
  </si>
  <si>
    <t>Финал Турнира им.И.Назмиева. 22 марта.</t>
  </si>
  <si>
    <t>Исмайлов Азат</t>
  </si>
  <si>
    <t>Коротеев Георгий</t>
  </si>
  <si>
    <t>Полуфинал Турнира им.И.Назмиева. 16 марта.</t>
  </si>
  <si>
    <t>Лежнев Артем</t>
  </si>
  <si>
    <t>Сафиуллин Азат</t>
  </si>
  <si>
    <t>Ратникова Наталья</t>
  </si>
  <si>
    <t>Журавлева Любовь</t>
  </si>
  <si>
    <t>Уткулов Ринат</t>
  </si>
  <si>
    <t>Фадеева Елена</t>
  </si>
  <si>
    <t>Сафиуллин Александр</t>
  </si>
  <si>
    <t>Шакиров Ильяс</t>
  </si>
  <si>
    <t>Салихов Рим</t>
  </si>
  <si>
    <t>Мурсалимова Инна</t>
  </si>
  <si>
    <t>Хайруллин Ренат</t>
  </si>
  <si>
    <t>Афанасьев Леонид</t>
  </si>
  <si>
    <t>Шадрин Эдуард</t>
  </si>
  <si>
    <t>Гильманов Рустем</t>
  </si>
  <si>
    <t>Семенов Юрий</t>
  </si>
  <si>
    <t>Волков Виктор</t>
  </si>
  <si>
    <t>Толкачев Иван</t>
  </si>
  <si>
    <t>Баринов Владимир</t>
  </si>
  <si>
    <t>Сидоров Олег</t>
  </si>
  <si>
    <t>Рахматуллин Рашит</t>
  </si>
  <si>
    <t>Мухаметов Ришат</t>
  </si>
  <si>
    <t>Искарова Фануза</t>
  </si>
  <si>
    <t>Ярминкин Владимир</t>
  </si>
  <si>
    <t>Полушин Сергей</t>
  </si>
  <si>
    <t>Иванов Дмитрий</t>
  </si>
  <si>
    <t>Топорков Артур</t>
  </si>
  <si>
    <t>Четвертьфинал Турнира им.И.Назмиева. 8 марта.</t>
  </si>
  <si>
    <t>Стародубцев Олег</t>
  </si>
  <si>
    <t>Насыров Илдар</t>
  </si>
  <si>
    <t>Лукманов Ильнур</t>
  </si>
  <si>
    <t>Манюров Виль</t>
  </si>
  <si>
    <t>Хасаншин Станислав</t>
  </si>
  <si>
    <t>Сафин Денис</t>
  </si>
  <si>
    <t>1/8 финала Турнира им.И.Назмиева. 1 марта.</t>
  </si>
  <si>
    <t>Грошев Юрий</t>
  </si>
  <si>
    <t>Саяхов Радик</t>
  </si>
  <si>
    <t>Гарипова Илина</t>
  </si>
  <si>
    <t>Гафурова Эльмира</t>
  </si>
  <si>
    <t>Салихова Гузель</t>
  </si>
  <si>
    <t>1/16 финала Турнира им.Ильяса Назмиева. 24 февраля.</t>
  </si>
  <si>
    <t>Ишметов Александр</t>
  </si>
  <si>
    <t>Бикбулатов Ильдар</t>
  </si>
  <si>
    <t>Яковлев Роман</t>
  </si>
  <si>
    <t>Мухамадеев Артур</t>
  </si>
  <si>
    <t>Ямалетдинов Азамат</t>
  </si>
  <si>
    <t>Краснова Светлана</t>
  </si>
  <si>
    <t>Боровцов Вячеслав</t>
  </si>
  <si>
    <t>Саитов Ринат</t>
  </si>
  <si>
    <t>Гарифуллина Эльмира</t>
  </si>
  <si>
    <t>Кудаяров Дамир</t>
  </si>
  <si>
    <t>Гребельник Степан</t>
  </si>
  <si>
    <t>Валиуллина Элина</t>
  </si>
  <si>
    <t>Макаров Никита</t>
  </si>
  <si>
    <t>Тимербулатов Тагир</t>
  </si>
  <si>
    <t>Мухаметов Владислав</t>
  </si>
  <si>
    <t>Фахритдинов Эдгар</t>
  </si>
  <si>
    <t>Кудаяров Камиль</t>
  </si>
  <si>
    <t>Мухаметова Ландыш</t>
  </si>
  <si>
    <t>1/32 финала Турнира им.И.Назмиева. 16 февраля.</t>
  </si>
  <si>
    <t>Шайбаков Айдар</t>
  </si>
  <si>
    <t>Волков Арнольд</t>
  </si>
  <si>
    <t>Мазай Александра</t>
  </si>
  <si>
    <t>Емелин Илья</t>
  </si>
  <si>
    <t>Латыпов Аллан</t>
  </si>
  <si>
    <t>Неизвестных Игорь</t>
  </si>
  <si>
    <t>Брылов Егор</t>
  </si>
  <si>
    <t>Мурзин Рустем</t>
  </si>
  <si>
    <t>Никитина Юлия</t>
  </si>
  <si>
    <t>Самигуллин Леонар</t>
  </si>
  <si>
    <t>Султангулов Рим</t>
  </si>
  <si>
    <t>Краснов Дмитрий</t>
  </si>
  <si>
    <t>Докшин Юрий</t>
  </si>
  <si>
    <t>Курбаншоева Лесана</t>
  </si>
  <si>
    <t>Шамсутдинова Альбина</t>
  </si>
  <si>
    <t>Хабибуллин Ильнур</t>
  </si>
  <si>
    <t>Корнилов Руслан</t>
  </si>
  <si>
    <t>Хабибуллин Ильдар</t>
  </si>
  <si>
    <t>Зарипова Эльвина</t>
  </si>
  <si>
    <t>Якшимбетов Радмир</t>
  </si>
  <si>
    <t>Кропивницкий Анатолий</t>
  </si>
  <si>
    <t>Чипчев Алексей</t>
  </si>
  <si>
    <t>Гордеев Андрей</t>
  </si>
  <si>
    <t>Ишмаев Алик</t>
  </si>
  <si>
    <t>Зайнетдинов Марсель</t>
  </si>
  <si>
    <t>19-е место</t>
  </si>
  <si>
    <t>33-е место</t>
  </si>
  <si>
    <t>34-е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</si>
</sst>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112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98</v>
      </c>
      <c r="B2" s="27"/>
      <c r="C2" s="29" t="s">
        <v>113</v>
      </c>
      <c r="D2" s="27"/>
      <c r="E2" s="27"/>
      <c r="F2" s="27"/>
      <c r="G2" s="27"/>
      <c r="H2" s="27"/>
      <c r="I2" s="27"/>
    </row>
    <row r="3" spans="1:9" ht="18">
      <c r="A3" s="23" t="s">
        <v>114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116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121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122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125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108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130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131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93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134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135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136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137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138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110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Сп2!C1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Сп2!C2</f>
        <v>1/8 финала Турнира им.И.Назмиева. 1 марта.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Искарова Фануза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Гафурова Эльмира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91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Гарипова Илина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76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Грошев Юрий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89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Насыров Илдар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76</v>
      </c>
      <c r="G19" s="8"/>
      <c r="H19" s="8"/>
      <c r="I19" s="8"/>
    </row>
    <row r="20" spans="1:9" ht="12.75">
      <c r="A20" s="4">
        <v>3</v>
      </c>
      <c r="B20" s="6" t="str">
        <f>Сп2!A3</f>
        <v>Лукманов Ильнур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84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нет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Саяхов Радик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84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Хасаншин Станислав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Салихова Гузель</v>
      </c>
      <c r="C30" s="11"/>
      <c r="D30" s="11"/>
      <c r="E30" s="4">
        <v>-15</v>
      </c>
      <c r="F30" s="6" t="str">
        <f>IF(F19=E11,E27,IF(F19=E27,E11,0))</f>
        <v>Лукманов Ильнур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86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Манюров Виль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Насыров Илдар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92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Гафурова Эльмира</v>
      </c>
      <c r="C38" s="7">
        <v>20</v>
      </c>
      <c r="D38" s="35" t="s">
        <v>85</v>
      </c>
      <c r="E38" s="7">
        <v>26</v>
      </c>
      <c r="F38" s="35" t="s">
        <v>85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Манюров Виль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6" t="s">
        <v>85</v>
      </c>
      <c r="F40" s="11"/>
      <c r="G40" s="5"/>
      <c r="H40" s="5"/>
      <c r="I40" s="5"/>
    </row>
    <row r="41" spans="1:9" ht="12.75">
      <c r="A41" s="5"/>
      <c r="B41" s="7">
        <v>17</v>
      </c>
      <c r="C41" s="35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6" t="s">
        <v>90</v>
      </c>
      <c r="E42" s="15"/>
      <c r="F42" s="7">
        <v>28</v>
      </c>
      <c r="G42" s="35" t="s">
        <v>86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Саяхов Радик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Хасаншин Станислав</v>
      </c>
      <c r="F44" s="11"/>
      <c r="G44" s="15"/>
      <c r="H44" s="5"/>
      <c r="I44" s="5"/>
    </row>
    <row r="45" spans="1:9" ht="12.75">
      <c r="A45" s="5"/>
      <c r="B45" s="7">
        <v>18</v>
      </c>
      <c r="C45" s="35"/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нет</v>
      </c>
      <c r="C46" s="7">
        <v>22</v>
      </c>
      <c r="D46" s="35" t="s">
        <v>89</v>
      </c>
      <c r="E46" s="7">
        <v>27</v>
      </c>
      <c r="F46" s="36" t="s">
        <v>86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Грошев Юрий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Салихова Гузель</v>
      </c>
      <c r="C48" s="5"/>
      <c r="D48" s="7">
        <v>25</v>
      </c>
      <c r="E48" s="36" t="s">
        <v>91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93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91</v>
      </c>
      <c r="E50" s="15"/>
      <c r="F50" s="4">
        <v>-28</v>
      </c>
      <c r="G50" s="6" t="str">
        <f>IF(G42=F38,F46,IF(G42=F46,F38,0))</f>
        <v>Манюров Виль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Гарипова Илина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Насыров Илдар</v>
      </c>
      <c r="C53" s="5"/>
      <c r="D53" s="4">
        <v>-20</v>
      </c>
      <c r="E53" s="6" t="str">
        <f>IF(D38=C37,C39,IF(D38=C39,C37,0))</f>
        <v>Гафурова Эльмира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83</v>
      </c>
      <c r="D54" s="5"/>
      <c r="E54" s="7">
        <v>31</v>
      </c>
      <c r="F54" s="8" t="s">
        <v>92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Гарипова Илина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Гарипова Илина</v>
      </c>
      <c r="D56" s="5"/>
      <c r="E56" s="5"/>
      <c r="F56" s="7">
        <v>33</v>
      </c>
      <c r="G56" s="8" t="s">
        <v>93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>
        <f>IF(D46=C45,C47,IF(D46=C47,C45,0))</f>
        <v>0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Саяхов Радик</v>
      </c>
      <c r="C58" s="5"/>
      <c r="D58" s="5"/>
      <c r="E58" s="7">
        <v>32</v>
      </c>
      <c r="F58" s="12" t="s">
        <v>93</v>
      </c>
      <c r="G58" s="20"/>
      <c r="H58" s="5"/>
      <c r="I58" s="5"/>
    </row>
    <row r="59" spans="1:9" ht="12.75">
      <c r="A59" s="5"/>
      <c r="B59" s="7">
        <v>30</v>
      </c>
      <c r="C59" s="8" t="s">
        <v>90</v>
      </c>
      <c r="D59" s="4">
        <v>-23</v>
      </c>
      <c r="E59" s="10" t="str">
        <f>IF(D50=C49,C51,IF(D50=C51,C49,0))</f>
        <v>Салихова Гузель</v>
      </c>
      <c r="F59" s="4">
        <v>-33</v>
      </c>
      <c r="G59" s="6" t="str">
        <f>IF(G56=F54,F58,IF(G56=F58,F54,0))</f>
        <v>Гафурова Эльмира</v>
      </c>
      <c r="H59" s="14"/>
      <c r="I59" s="14"/>
    </row>
    <row r="60" spans="1:9" ht="12.75">
      <c r="A60" s="4">
        <v>-25</v>
      </c>
      <c r="B60" s="10" t="str">
        <f>IF(E48=D46,D50,IF(E48=D50,D46,0))</f>
        <v>Грошев Юрий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Грошев Юрий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2" t="s">
        <v>10</v>
      </c>
      <c r="I64" s="32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 t="str">
        <f>IF(C68=B67,B69,IF(C68=B69,B67,0))</f>
        <v>нет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80</v>
      </c>
      <c r="B2" s="27"/>
      <c r="C2" s="29" t="s">
        <v>81</v>
      </c>
      <c r="D2" s="27"/>
      <c r="E2" s="27"/>
      <c r="F2" s="27"/>
      <c r="G2" s="27"/>
      <c r="H2" s="27"/>
      <c r="I2" s="27"/>
    </row>
    <row r="3" spans="1:9" ht="18">
      <c r="A3" s="23" t="s">
        <v>48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Сп1!C1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Сп1!C2</f>
        <v>Четвертьфинал Турнира им.И.Назмиева. 8 марта.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Иванов Дмитрий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79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79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Лукманов Ильнур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83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Насыров Илдар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78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Толкачев Иван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71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Сафин Денис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Полушин Сергей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78</v>
      </c>
      <c r="G19" s="8"/>
      <c r="H19" s="8"/>
      <c r="I19" s="8"/>
    </row>
    <row r="20" spans="1:9" ht="12.75">
      <c r="A20" s="4">
        <v>3</v>
      </c>
      <c r="B20" s="6" t="str">
        <f>Сп1!A3</f>
        <v>Кузнецов Дмитрий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48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48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Хасаншин Станислав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Стародубцев Олег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80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Искарова Фануза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85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Манюров Виль</v>
      </c>
      <c r="C30" s="11"/>
      <c r="D30" s="11"/>
      <c r="E30" s="4">
        <v>-15</v>
      </c>
      <c r="F30" s="6" t="str">
        <f>IF(F19=E11,E27,IF(F19=E27,E11,0))</f>
        <v>Топорков Артур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80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80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Топорков Артур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Иванов Дмитрий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84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Лукманов Ильнур</v>
      </c>
      <c r="C38" s="7">
        <v>20</v>
      </c>
      <c r="D38" s="35" t="s">
        <v>84</v>
      </c>
      <c r="E38" s="7">
        <v>26</v>
      </c>
      <c r="F38" s="35" t="s">
        <v>79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Манюров Виль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Сафин Денис</v>
      </c>
      <c r="C40" s="5"/>
      <c r="D40" s="7">
        <v>24</v>
      </c>
      <c r="E40" s="36" t="s">
        <v>82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87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6" t="s">
        <v>82</v>
      </c>
      <c r="E42" s="15"/>
      <c r="F42" s="7">
        <v>28</v>
      </c>
      <c r="G42" s="35" t="s">
        <v>48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Стародубцев Олег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Кузнецов Дмитрий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86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Хасаншин Станислав</v>
      </c>
      <c r="C46" s="7">
        <v>22</v>
      </c>
      <c r="D46" s="35" t="s">
        <v>71</v>
      </c>
      <c r="E46" s="7">
        <v>27</v>
      </c>
      <c r="F46" s="36" t="s">
        <v>48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Толкачев Иван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Искарова Фануза</v>
      </c>
      <c r="C48" s="5"/>
      <c r="D48" s="7">
        <v>25</v>
      </c>
      <c r="E48" s="36" t="s">
        <v>76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76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76</v>
      </c>
      <c r="E50" s="15"/>
      <c r="F50" s="4">
        <v>-28</v>
      </c>
      <c r="G50" s="6" t="str">
        <f>IF(G42=F38,F46,IF(G42=F46,F38,0))</f>
        <v>Иванов Дмитрий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Насыров Илдар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Стародубцев Олег</v>
      </c>
      <c r="C53" s="5"/>
      <c r="D53" s="4">
        <v>-20</v>
      </c>
      <c r="E53" s="6" t="str">
        <f>IF(D38=C37,C39,IF(D38=C39,C37,0))</f>
        <v>Манюров Виль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76</v>
      </c>
      <c r="D54" s="5"/>
      <c r="E54" s="7">
        <v>31</v>
      </c>
      <c r="F54" s="8" t="s">
        <v>85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Искарова Фануза</v>
      </c>
      <c r="C55" s="16" t="s">
        <v>4</v>
      </c>
      <c r="D55" s="4">
        <v>-21</v>
      </c>
      <c r="E55" s="10" t="str">
        <f>IF(D42=C41,C43,IF(D42=C43,C41,0))</f>
        <v>Сафин Денис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Стародубцев Олег</v>
      </c>
      <c r="D56" s="5"/>
      <c r="E56" s="5"/>
      <c r="F56" s="7">
        <v>33</v>
      </c>
      <c r="G56" s="8" t="s">
        <v>83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Хасаншин Станислав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Лукманов Ильнур</v>
      </c>
      <c r="C58" s="5"/>
      <c r="D58" s="5"/>
      <c r="E58" s="7">
        <v>32</v>
      </c>
      <c r="F58" s="12" t="s">
        <v>83</v>
      </c>
      <c r="G58" s="20"/>
      <c r="H58" s="5"/>
      <c r="I58" s="5"/>
    </row>
    <row r="59" spans="1:9" ht="12.75">
      <c r="A59" s="5"/>
      <c r="B59" s="7">
        <v>30</v>
      </c>
      <c r="C59" s="8" t="s">
        <v>71</v>
      </c>
      <c r="D59" s="4">
        <v>-23</v>
      </c>
      <c r="E59" s="10" t="str">
        <f>IF(D50=C49,C51,IF(D50=C51,C49,0))</f>
        <v>Насыров Илдар</v>
      </c>
      <c r="F59" s="4">
        <v>-33</v>
      </c>
      <c r="G59" s="6" t="str">
        <f>IF(G56=F54,F58,IF(G56=F58,F54,0))</f>
        <v>Манюров Виль</v>
      </c>
      <c r="H59" s="14"/>
      <c r="I59" s="14"/>
    </row>
    <row r="60" spans="1:9" ht="12.75">
      <c r="A60" s="4">
        <v>-25</v>
      </c>
      <c r="B60" s="10" t="str">
        <f>IF(E48=D46,D50,IF(E48=D50,D46,0))</f>
        <v>Толкачев Иван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Лукманов Ильнур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Сафин Денис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87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Хасаншин Станислав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нет</v>
      </c>
      <c r="C65" s="11"/>
      <c r="D65" s="15"/>
      <c r="E65" s="5"/>
      <c r="F65" s="4">
        <v>-34</v>
      </c>
      <c r="G65" s="6" t="str">
        <f>IF(G63=F62,F64,IF(G63=F64,F62,0))</f>
        <v>Хасаншин Станислав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53</v>
      </c>
      <c r="B2" s="27"/>
      <c r="C2" s="29" t="s">
        <v>54</v>
      </c>
      <c r="D2" s="27"/>
      <c r="E2" s="27"/>
      <c r="F2" s="27"/>
      <c r="G2" s="27"/>
      <c r="H2" s="27"/>
      <c r="I2" s="27"/>
    </row>
    <row r="3" spans="1:9" ht="18">
      <c r="A3" s="23" t="s">
        <v>55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78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им.И.Назмиева. 16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Гильманов Рустем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Шадрин Эдуард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Лютый Олег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Мухаметов Ришат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Искарова Фануза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Фадеева Елена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Ратникова Наталья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Баринов Владимир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Салихов Рим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Мурсалимова Инна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Толкачев Иван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Сафиуллин Азат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Лежнев Артем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Волков Виктор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Хайруллин Ренат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Шакиров Ильяс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62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Сидоров Олег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Полушин Сергей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Журавлева Любовь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Уткулов Ринат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Ярминкин Владимир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61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Рахматуллин Рашит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Сафиуллин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Афанасьев Леонид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66</v>
      </c>
      <c r="D61" s="11"/>
      <c r="E61" s="4">
        <v>-58</v>
      </c>
      <c r="F61" s="6" t="str">
        <f>IF(Кстр2!H14=Кстр2!G10,Кстр2!G18,IF(Кстр2!H14=Кстр2!G18,Кстр2!G10,0))</f>
        <v>Сафиуллин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Семенов Юрий</v>
      </c>
      <c r="C62" s="11"/>
      <c r="D62" s="11"/>
      <c r="E62" s="5"/>
      <c r="F62" s="7">
        <v>61</v>
      </c>
      <c r="G62" s="8" t="s">
        <v>61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53</v>
      </c>
      <c r="E63" s="4">
        <v>-59</v>
      </c>
      <c r="F63" s="10" t="str">
        <f>IF(Кстр2!H30=Кстр2!G26,Кстр2!G34,IF(Кстр2!H30=Кстр2!G34,Кстр2!G26,0))</f>
        <v>Коротеев Георгий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Коротеев Георгий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Коротеев Георгий</v>
      </c>
      <c r="C66" s="5"/>
      <c r="D66" s="5"/>
      <c r="E66" s="4">
        <v>-56</v>
      </c>
      <c r="F66" s="6" t="str">
        <f>IF(Кстр2!G10=Кстр2!F6,Кстр2!F14,IF(Кстр2!G10=Кстр2!F14,Кстр2!F6,0))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Фадеева Елена</v>
      </c>
      <c r="C68" s="5"/>
      <c r="D68" s="5"/>
      <c r="E68" s="4">
        <v>-57</v>
      </c>
      <c r="F68" s="10" t="str">
        <f>IF(Кстр2!G26=Кстр2!F22,Кстр2!F30,IF(Кстр2!G26=Кстр2!F30,Кстр2!F22,0))</f>
        <v>Журавлева Любовь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63</v>
      </c>
      <c r="D69" s="5"/>
      <c r="E69" s="5"/>
      <c r="F69" s="4">
        <v>-62</v>
      </c>
      <c r="G69" s="6" t="str">
        <f>IF(G67=F66,F68,IF(G67=F68,F66,0))</f>
        <v>Журавлева Любовь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Салихов Рим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63</v>
      </c>
      <c r="E71" s="4">
        <v>-63</v>
      </c>
      <c r="F71" s="6" t="str">
        <f>IF(C69=B68,B70,IF(C69=B70,B68,0))</f>
        <v>Фадеева Елена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Мурсалимова Инна</v>
      </c>
      <c r="C72" s="11"/>
      <c r="D72" s="17" t="s">
        <v>6</v>
      </c>
      <c r="E72" s="5"/>
      <c r="F72" s="7">
        <v>66</v>
      </c>
      <c r="G72" s="8" t="s">
        <v>64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Мурсалимова Инна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Лютый Олег</v>
      </c>
      <c r="C74" s="4">
        <v>-65</v>
      </c>
      <c r="D74" s="6" t="str">
        <f>IF(D71=C69,C73,IF(D71=C73,C69,0))</f>
        <v>Лютый Олег</v>
      </c>
      <c r="E74" s="5"/>
      <c r="F74" s="4">
        <v>-66</v>
      </c>
      <c r="G74" s="6" t="str">
        <f>IF(G72=F71,F73,IF(G72=F73,F71,0))</f>
        <v>Фадеева Елена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им.И.Назмиева. 16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Фадеева Елена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Шадрин Эдуард</v>
      </c>
      <c r="C6" s="7">
        <v>40</v>
      </c>
      <c r="D6" s="14" t="s">
        <v>66</v>
      </c>
      <c r="E6" s="7">
        <v>52</v>
      </c>
      <c r="F6" s="14" t="s">
        <v>59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Афанасьев Леонид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Мухаметов Ришат</v>
      </c>
      <c r="C8" s="5"/>
      <c r="D8" s="7">
        <v>48</v>
      </c>
      <c r="E8" s="21" t="s">
        <v>59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Искарова Фануза</v>
      </c>
      <c r="C10" s="7">
        <v>41</v>
      </c>
      <c r="D10" s="21" t="s">
        <v>59</v>
      </c>
      <c r="E10" s="15"/>
      <c r="F10" s="7">
        <v>56</v>
      </c>
      <c r="G10" s="14" t="s">
        <v>56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Уткулов Ринат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Сафиуллин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Салихов Рим</v>
      </c>
      <c r="C14" s="7">
        <v>42</v>
      </c>
      <c r="D14" s="14" t="s">
        <v>63</v>
      </c>
      <c r="E14" s="7">
        <v>53</v>
      </c>
      <c r="F14" s="21" t="s">
        <v>56</v>
      </c>
      <c r="G14" s="7">
        <v>58</v>
      </c>
      <c r="H14" s="14" t="s">
        <v>56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Шакиров Ильяс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Толкачев Иван</v>
      </c>
      <c r="C16" s="5"/>
      <c r="D16" s="7">
        <v>49</v>
      </c>
      <c r="E16" s="21" t="s">
        <v>63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70</v>
      </c>
      <c r="E18" s="15"/>
      <c r="F18" s="4">
        <v>-30</v>
      </c>
      <c r="G18" s="10" t="str">
        <f>IF(Кстр1!F51=Кстр1!E43,Кстр1!E59,IF(Кстр1!F51=Кстр1!E59,Кстр1!E43,0))</f>
        <v>Сафиуллин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Волков Виктор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Журавлева Любовь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Хайруллин Ренат</v>
      </c>
      <c r="C22" s="7">
        <v>44</v>
      </c>
      <c r="D22" s="14" t="s">
        <v>64</v>
      </c>
      <c r="E22" s="7">
        <v>54</v>
      </c>
      <c r="F22" s="14" t="s">
        <v>58</v>
      </c>
      <c r="G22" s="15"/>
      <c r="H22" s="7">
        <v>60</v>
      </c>
      <c r="I22" s="26" t="s">
        <v>56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Мурсалимова Инна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Сидоров Олег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Полушин Сергей</v>
      </c>
      <c r="C26" s="7">
        <v>45</v>
      </c>
      <c r="D26" s="21" t="s">
        <v>78</v>
      </c>
      <c r="E26" s="15"/>
      <c r="F26" s="7">
        <v>57</v>
      </c>
      <c r="G26" s="14" t="s">
        <v>53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Баринов Владимир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Ярминкин Владимир</v>
      </c>
      <c r="C28" s="5"/>
      <c r="D28" s="4">
        <v>-28</v>
      </c>
      <c r="E28" s="6" t="str">
        <f>IF(Кстр1!E59=Кстр1!D55,Кстр1!D63,IF(Кстр1!E59=Кстр1!D63,Кстр1!D55,0))</f>
        <v>Коротеев Георгий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Рахматуллин Рашит</v>
      </c>
      <c r="C30" s="7">
        <v>46</v>
      </c>
      <c r="D30" s="14" t="s">
        <v>44</v>
      </c>
      <c r="E30" s="7">
        <v>55</v>
      </c>
      <c r="F30" s="21" t="s">
        <v>53</v>
      </c>
      <c r="G30" s="7">
        <v>59</v>
      </c>
      <c r="H30" s="21" t="s">
        <v>52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Лютый Олег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Семенов Юрий</v>
      </c>
      <c r="C32" s="5"/>
      <c r="D32" s="7">
        <v>51</v>
      </c>
      <c r="E32" s="21" t="s">
        <v>44</v>
      </c>
      <c r="F32" s="5"/>
      <c r="G32" s="11"/>
      <c r="H32" s="4">
        <v>-60</v>
      </c>
      <c r="I32" s="33" t="str">
        <f>IF(I22=H14,H30,IF(I22=H30,H14,0))</f>
        <v>Исмайлов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68</v>
      </c>
      <c r="E34" s="15"/>
      <c r="F34" s="4">
        <v>-29</v>
      </c>
      <c r="G34" s="10" t="str">
        <f>IF(Кстр1!F19=Кстр1!E11,Кстр1!E27,IF(Кстр1!F19=Кстр1!E27,Кстр1!E11,0))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Гильманов Рустем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Шадрин Эдуард</v>
      </c>
      <c r="C37" s="5"/>
      <c r="D37" s="5"/>
      <c r="E37" s="5"/>
      <c r="F37" s="4">
        <v>-48</v>
      </c>
      <c r="G37" s="6" t="str">
        <f>IF(E8=D6,D10,IF(E8=D10,D6,0))</f>
        <v>Афанасьев Леонид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67</v>
      </c>
      <c r="D38" s="5"/>
      <c r="E38" s="5"/>
      <c r="F38" s="5"/>
      <c r="G38" s="7">
        <v>67</v>
      </c>
      <c r="H38" s="14" t="s">
        <v>66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Мухаметов Ришат</v>
      </c>
      <c r="C39" s="11"/>
      <c r="D39" s="5"/>
      <c r="E39" s="5"/>
      <c r="F39" s="4">
        <v>-49</v>
      </c>
      <c r="G39" s="10" t="str">
        <f>IF(E16=D14,D18,IF(E16=D18,D14,0))</f>
        <v>Волков Виктор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67</v>
      </c>
      <c r="E40" s="5"/>
      <c r="F40" s="5"/>
      <c r="G40" s="5"/>
      <c r="H40" s="7">
        <v>69</v>
      </c>
      <c r="I40" s="25" t="s">
        <v>66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Шакиров Ильяс</v>
      </c>
      <c r="C41" s="11"/>
      <c r="D41" s="11"/>
      <c r="E41" s="5"/>
      <c r="F41" s="4">
        <v>-50</v>
      </c>
      <c r="G41" s="6" t="str">
        <f>IF(E24=D22,D26,IF(E24=D26,D22,0))</f>
        <v>Полушин Сергей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62</v>
      </c>
      <c r="D42" s="11"/>
      <c r="E42" s="5"/>
      <c r="F42" s="5"/>
      <c r="G42" s="7">
        <v>68</v>
      </c>
      <c r="H42" s="21" t="s">
        <v>68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Толкачев Иван</v>
      </c>
      <c r="C43" s="5"/>
      <c r="D43" s="11"/>
      <c r="E43" s="5"/>
      <c r="F43" s="4">
        <v>-51</v>
      </c>
      <c r="G43" s="10" t="str">
        <f>IF(E32=D30,D34,IF(E32=D34,D30,0))</f>
        <v>Гильманов Рустем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67</v>
      </c>
      <c r="F44" s="5"/>
      <c r="G44" s="5"/>
      <c r="H44" s="4">
        <v>-69</v>
      </c>
      <c r="I44" s="6" t="str">
        <f>IF(I40=H38,H42,IF(I40=H42,H38,0))</f>
        <v>Гильманов Рустем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Хайруллин Ренат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Волков Виктор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72</v>
      </c>
      <c r="D46" s="11"/>
      <c r="E46" s="5"/>
      <c r="F46" s="5"/>
      <c r="G46" s="5"/>
      <c r="H46" s="7">
        <v>70</v>
      </c>
      <c r="I46" s="26" t="s">
        <v>78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Баринов Владимир</v>
      </c>
      <c r="C47" s="11"/>
      <c r="D47" s="11"/>
      <c r="E47" s="5"/>
      <c r="F47" s="5"/>
      <c r="G47" s="4">
        <v>-68</v>
      </c>
      <c r="H47" s="10" t="str">
        <f>IF(H42=G41,G43,IF(H42=G43,G41,0))</f>
        <v>Полушин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77</v>
      </c>
      <c r="E48" s="5"/>
      <c r="F48" s="5"/>
      <c r="G48" s="5"/>
      <c r="H48" s="4">
        <v>-70</v>
      </c>
      <c r="I48" s="6" t="str">
        <f>IF(I46=H45,H47,IF(I46=H47,H45,0))</f>
        <v>Волков Виктор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Ярминкин Владимир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77</v>
      </c>
      <c r="D50" s="4">
        <v>-77</v>
      </c>
      <c r="E50" s="6" t="str">
        <f>IF(E44=D40,D48,IF(E44=D48,D40,0))</f>
        <v>Ярминкин Владимир</v>
      </c>
      <c r="F50" s="4">
        <v>-71</v>
      </c>
      <c r="G50" s="6" t="str">
        <f>IF(C38=B37,B39,IF(C38=B39,B37,0))</f>
        <v>Мухаметов Ришат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Юрий</v>
      </c>
      <c r="C51" s="5"/>
      <c r="D51" s="5"/>
      <c r="E51" s="16" t="s">
        <v>17</v>
      </c>
      <c r="F51" s="5"/>
      <c r="G51" s="7">
        <v>79</v>
      </c>
      <c r="H51" s="14" t="s">
        <v>71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Шакиров Ильяс</v>
      </c>
      <c r="E52" s="20"/>
      <c r="F52" s="4">
        <v>-72</v>
      </c>
      <c r="G52" s="10" t="str">
        <f>IF(C42=B41,B43,IF(C42=B43,B41,0))</f>
        <v>Толкачев Иван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62</v>
      </c>
      <c r="F53" s="5"/>
      <c r="G53" s="5"/>
      <c r="H53" s="7">
        <v>81</v>
      </c>
      <c r="I53" s="25" t="s">
        <v>69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Баринов Владимир</v>
      </c>
      <c r="E54" s="16" t="s">
        <v>31</v>
      </c>
      <c r="F54" s="4">
        <v>-73</v>
      </c>
      <c r="G54" s="6" t="str">
        <f>IF(C46=B45,B47,IF(C46=B47,B45,0))</f>
        <v>Хайруллин Ренат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Баринов Владимир</v>
      </c>
      <c r="F55" s="5"/>
      <c r="G55" s="7">
        <v>80</v>
      </c>
      <c r="H55" s="21" t="s">
        <v>69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Семенов Юрий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76</v>
      </c>
      <c r="D57" s="5"/>
      <c r="E57" s="5"/>
      <c r="F57" s="5"/>
      <c r="G57" s="5"/>
      <c r="H57" s="4">
        <v>-81</v>
      </c>
      <c r="I57" s="6" t="str">
        <f>IF(I53=H51,H55,IF(I53=H55,H51,0))</f>
        <v>Толкачев Иван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Искарова Фануза</v>
      </c>
      <c r="C58" s="11"/>
      <c r="D58" s="5"/>
      <c r="E58" s="5"/>
      <c r="F58" s="5"/>
      <c r="G58" s="4">
        <v>-79</v>
      </c>
      <c r="H58" s="6" t="str">
        <f>IF(H51=G50,G52,IF(H51=G52,G50,0))</f>
        <v>Мухаметов Ришат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76</v>
      </c>
      <c r="E59" s="5"/>
      <c r="F59" s="5"/>
      <c r="G59" s="5"/>
      <c r="H59" s="7">
        <v>82</v>
      </c>
      <c r="I59" s="26" t="s">
        <v>75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Хайруллин Ренат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Хайруллин Ренат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73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Сидоров Олег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73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Рахматуллин Рашит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74</v>
      </c>
      <c r="D69" s="4">
        <v>-89</v>
      </c>
      <c r="E69" s="6" t="str">
        <f>IF(E63=D59,D67,IF(E63=D67,D59,0))</f>
        <v>Искарова Фануза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74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Рахматуллин Рашит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51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им.И.Назмиева. 22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Аббасов Рустамхон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Давлетов Тимур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Ким Антон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Фаткуллин Раис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Аглетдинов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Шариков Сергей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Хабиров Марс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Салманов Сергей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Ахтемзянов Рустам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Шапошников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Тодрамович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Лютый Олег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Отин Роман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Шапошников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Игнатенко Алексей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Кузнецов Дмитрий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нет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Игнатенко Алексей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Игнатенко Алексей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Максютов Азат</v>
      </c>
      <c r="C66" s="5"/>
      <c r="D66" s="5"/>
      <c r="E66" s="4">
        <v>-56</v>
      </c>
      <c r="F66" s="6" t="str">
        <f>IF(Мстр2!G10=Мстр2!F6,Мстр2!F14,IF(Мстр2!G10=Мстр2!F14,Мстр2!F6,0))</f>
        <v>Шариков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Аглетдинов Руслан</v>
      </c>
      <c r="C68" s="5"/>
      <c r="D68" s="5"/>
      <c r="E68" s="4">
        <v>-57</v>
      </c>
      <c r="F68" s="10" t="str">
        <f>IF(Мстр2!G26=Мстр2!F22,Мстр2!F30,IF(Мстр2!G26=Мстр2!F30,Мстр2!F22,0))</f>
        <v>Отин Роман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Шариков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Лютый Олег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41</v>
      </c>
      <c r="E71" s="4">
        <v>-63</v>
      </c>
      <c r="F71" s="6" t="str">
        <f>IF(C69=B68,B70,IF(C69=B70,B68,0))</f>
        <v>Лютый Олег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Салманов Сергей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49</v>
      </c>
      <c r="D73" s="20"/>
      <c r="E73" s="4">
        <v>-64</v>
      </c>
      <c r="F73" s="10" t="str">
        <f>IF(C73=B72,B74,IF(C73=B74,B72,0))</f>
        <v>Салманов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Ким Антон</v>
      </c>
      <c r="C74" s="4">
        <v>-65</v>
      </c>
      <c r="D74" s="6" t="str">
        <f>IF(D71=C69,C73,IF(D71=C73,C69,0))</f>
        <v>Ким Антон</v>
      </c>
      <c r="E74" s="5"/>
      <c r="F74" s="4">
        <v>-66</v>
      </c>
      <c r="G74" s="6" t="str">
        <f>IF(G72=F71,F73,IF(G72=F73,F71,0))</f>
        <v>Салманов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им.И.Назмиева. 22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Аглетдинов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Давлетов Тимур</v>
      </c>
      <c r="C6" s="7">
        <v>40</v>
      </c>
      <c r="D6" s="14" t="s">
        <v>48</v>
      </c>
      <c r="E6" s="7">
        <v>52</v>
      </c>
      <c r="F6" s="14" t="s">
        <v>40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Кузнецов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40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Шариков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44</v>
      </c>
      <c r="E14" s="7">
        <v>53</v>
      </c>
      <c r="F14" s="21" t="s">
        <v>38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Лютый Олег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Максютов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Отин Роман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нет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Салманов Сергей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Хабиров Марс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Игнатенко Алексей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43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Фаткуллин Раис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нет</v>
      </c>
      <c r="C32" s="5"/>
      <c r="D32" s="7">
        <v>51</v>
      </c>
      <c r="E32" s="21" t="s">
        <v>49</v>
      </c>
      <c r="F32" s="5"/>
      <c r="G32" s="11"/>
      <c r="H32" s="4">
        <v>-60</v>
      </c>
      <c r="I32" s="33" t="str">
        <f>IF(I22=H14,H30,IF(I22=H30,H14,0))</f>
        <v>Ахтемзянов Рустам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Ахтемзянов Рустам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Ким Антон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Кузнецов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Фаткуллин Раис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Кузнецов Дмитрий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Хабиров Марс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им.И.Назмиева. 16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1</v>
      </c>
      <c r="B4" s="39" t="str">
        <f>Сп4!A1</f>
        <v>Мухаметова Ландыш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112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Сп4!A64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112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Сп4!A33</f>
        <v>Фахритдинов Эдгар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138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Сп4!A32</f>
        <v>Зайнетдинов Марсель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112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Сп4!A17</f>
        <v>Докшин Юрий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126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126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125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Сп4!A16</f>
        <v>Краснов Дмитрий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112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Сп4!A9</f>
        <v>Латыпов Аллан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118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118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Сп4!A41</f>
        <v>нет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131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Сп4!A24</f>
        <v>Хабибуллин Ильдар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132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Сп4!A25</f>
        <v>Зарипова Эльвина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132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Сп4!A40</f>
        <v>нет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132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117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Сп4!A8</f>
        <v>Емелин Илья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100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Сп4!A5</f>
        <v>Волков Арнольд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115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134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Сп4!A37</f>
        <v>нет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134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Сп4!A28</f>
        <v>Кропивницкий Анатолий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121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Сп4!A21</f>
        <v>Тимербулатов Тагир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108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121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121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Сп4!A12</f>
        <v>Мурзин Рустем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100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Сп4!A13</f>
        <v>Никитина Юлия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122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122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107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Сп4!A20</f>
        <v>Макаров Никита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100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Сп4!A29</f>
        <v>Чипчев Алексей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135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Сп4!A36</f>
        <v>нет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100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100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Сп4!A4</f>
        <v>Краснова Светлана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98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7"/>
      <c r="H68" s="37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им.И.Назмиева. 16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3</v>
      </c>
      <c r="B4" s="39" t="str">
        <f>Сп4!A3</f>
        <v>Шайбаков Айдар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114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114</v>
      </c>
      <c r="F7" s="33" t="str">
        <f>IF(4стр1!F67=4стр1!G35,4стр2!G35,IF(4стр1!F67=4стр2!G35,4стр1!G35,0))</f>
        <v>Краснова Светлана</v>
      </c>
      <c r="G7" s="33"/>
      <c r="H7" s="33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Сп4!A35</f>
        <v>нет</v>
      </c>
      <c r="C8" s="43"/>
      <c r="D8" s="43"/>
      <c r="F8" s="50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136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Сп4!A30</f>
        <v>Гордеев Андрей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114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Сп4!A19</f>
        <v>Шамсутдинова Альбина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128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123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123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Сп4!A14</f>
        <v>Самигуллин Леонар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114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Сп4!A11</f>
        <v>Брылов Егор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120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120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Сп4!A43</f>
        <v>нет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129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Сп4!A22</f>
        <v>Хабибуллин Ильнур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93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Сп4!A27</f>
        <v>Салихова Гузель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93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Сп4!A38</f>
        <v>нет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93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104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Сп4!A6</f>
        <v>Кудаяров Дамир</v>
      </c>
      <c r="F34" s="43"/>
      <c r="G34" s="51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98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Сп4!A7</f>
        <v>Мазай Александра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116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133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Сп4!A39</f>
        <v>нет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133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Сп4!A26</f>
        <v>Якшимбетов Радмир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133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Сп4!A23</f>
        <v>Корнилов Руслан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130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Сп4!A42</f>
        <v>нет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119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119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Сп4!A10</f>
        <v>Неизвестных Игорь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98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Сп4!A15</f>
        <v>Султангулов Рим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124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127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127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Сп4!A18</f>
        <v>Курбаншоева Лесана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98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Сп4!A31</f>
        <v>Ишмаев Алик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137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Сп4!A34</f>
        <v>нет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98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Сп4!A63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98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Сп4!A2</f>
        <v>Мухамадеев Артур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7"/>
      <c r="G67" s="37"/>
      <c r="H67" s="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им.И.Назмиева. 16 февраля.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6" t="str">
        <f>IF(4стр1!C5=4стр1!B4,4стр1!B6,IF(4стр1!C5=4стр1!B6,4стр1!B4,0))</f>
        <v>нет</v>
      </c>
      <c r="C5" s="52"/>
      <c r="D5" s="47">
        <v>-49</v>
      </c>
      <c r="E5" s="6" t="str">
        <f>IF(4стр1!E11=4стр1!D7,4стр1!D15,IF(4стр1!E11=4стр1!D15,4стр1!D7,0))</f>
        <v>Докшин Юрий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110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IF(4стр1!C9=4стр1!B8,4стр1!B10,IF(4стр1!C9=4стр1!B10,4стр1!B8,0))</f>
        <v>Фахритдинов Эдгар</v>
      </c>
      <c r="C7" s="40">
        <v>80</v>
      </c>
      <c r="D7" s="56" t="s">
        <v>137</v>
      </c>
      <c r="E7" s="40">
        <v>104</v>
      </c>
      <c r="F7" s="56" t="s">
        <v>137</v>
      </c>
      <c r="G7" s="52"/>
      <c r="H7" s="47">
        <v>-61</v>
      </c>
      <c r="I7" s="6" t="str">
        <f>IF(4стр1!G35=4стр1!F19,4стр1!F51,IF(4стр1!G35=4стр1!F51,4стр1!F19,0))</f>
        <v>Мухаметова Ландыш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IF(4стр2!D63=4стр2!C61,4стр2!C65,IF(4стр2!D63=4стр2!C65,4стр2!C61,0))</f>
        <v>Ишмаев Алик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IF(4стр1!C13=4стр1!B12,4стр1!B14,IF(4стр1!C13=4стр1!B14,4стр1!B12,0))</f>
        <v>нет</v>
      </c>
      <c r="C9" s="52"/>
      <c r="D9" s="40">
        <v>96</v>
      </c>
      <c r="E9" s="59" t="s">
        <v>137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IF(4стр1!C17=4стр1!B16,4стр1!B18,IF(4стр1!C17=4стр1!B18,4стр1!B16,0))</f>
        <v>нет</v>
      </c>
      <c r="C11" s="40">
        <v>81</v>
      </c>
      <c r="D11" s="59" t="s">
        <v>124</v>
      </c>
      <c r="E11" s="58"/>
      <c r="F11" s="40">
        <v>112</v>
      </c>
      <c r="G11" s="56" t="s">
        <v>137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IF(4стр2!D55=4стр2!C53,4стр2!C57,IF(4стр2!D55=4стр2!C57,4стр2!C53,0))</f>
        <v>Султангулов Рим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IF(4стр1!C21=4стр1!B20,4стр1!B22,IF(4стр1!C21=4стр1!B22,4стр1!B20,0))</f>
        <v>нет</v>
      </c>
      <c r="C13" s="52"/>
      <c r="D13" s="47">
        <v>-50</v>
      </c>
      <c r="E13" s="6" t="str">
        <f>IF(4стр1!E27=4стр1!D23,4стр1!D31,IF(4стр1!E27=4стр1!D31,4стр1!D23,0))</f>
        <v>Латыпов Аллан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/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IF(4стр1!C25=4стр1!B24,4стр1!B26,IF(4стр1!C25=4стр1!B26,4стр1!B24,0))</f>
        <v>нет</v>
      </c>
      <c r="C15" s="40">
        <v>82</v>
      </c>
      <c r="D15" s="56" t="s">
        <v>130</v>
      </c>
      <c r="E15" s="40">
        <v>105</v>
      </c>
      <c r="F15" s="59" t="s">
        <v>118</v>
      </c>
      <c r="G15" s="40">
        <v>116</v>
      </c>
      <c r="H15" s="56" t="s">
        <v>137</v>
      </c>
      <c r="I15" s="40">
        <v>122</v>
      </c>
      <c r="J15" s="56" t="s">
        <v>112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IF(4стр2!D47=4стр2!C45,4стр2!C49,IF(4стр2!D47=4стр2!C49,4стр2!C45,0))</f>
        <v>Корнилов Руслан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IF(4стр1!C29=4стр1!B28,4стр1!B30,IF(4стр1!C29=4стр1!B30,4стр1!B28,0))</f>
        <v>нет</v>
      </c>
      <c r="C17" s="52"/>
      <c r="D17" s="40">
        <v>97</v>
      </c>
      <c r="E17" s="59" t="s">
        <v>116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/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IF(4стр1!C33=4стр1!B32,4стр1!B34,IF(4стр1!C33=4стр1!B34,4стр1!B32,0))</f>
        <v>нет</v>
      </c>
      <c r="C19" s="40">
        <v>83</v>
      </c>
      <c r="D19" s="59" t="s">
        <v>116</v>
      </c>
      <c r="E19" s="58"/>
      <c r="F19" s="47">
        <v>-60</v>
      </c>
      <c r="G19" s="10" t="str">
        <f>IF(4стр2!F51=4стр2!E43,4стр2!E59,IF(4стр2!F51=4стр2!E59,4стр2!E43,0))</f>
        <v>Якшимбетов Радмир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10" t="str">
        <f>IF(4стр2!D39=4стр2!C37,4стр2!C41,IF(4стр2!D39=4стр2!C41,4стр2!C37,0))</f>
        <v>Мазай Александра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IF(4стр1!C37=4стр1!B36,4стр1!B38,IF(4стр1!C37=4стр1!B38,4стр1!B36,0))</f>
        <v>нет</v>
      </c>
      <c r="C21" s="52"/>
      <c r="D21" s="47">
        <v>-51</v>
      </c>
      <c r="E21" s="6" t="str">
        <f>IF(4стр1!E43=4стр1!D39,4стр1!D47,IF(4стр1!E43=4стр1!D47,4стр1!D39,0))</f>
        <v>Кропивницкий Анатолий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/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IF(4стр1!C41=4стр1!B40,4стр1!B42,IF(4стр1!C41=4стр1!B42,4стр1!B40,0))</f>
        <v>нет</v>
      </c>
      <c r="C23" s="40">
        <v>84</v>
      </c>
      <c r="D23" s="56" t="s">
        <v>104</v>
      </c>
      <c r="E23" s="40">
        <v>106</v>
      </c>
      <c r="F23" s="56" t="s">
        <v>104</v>
      </c>
      <c r="G23" s="58"/>
      <c r="H23" s="40">
        <v>120</v>
      </c>
      <c r="I23" s="59" t="s">
        <v>104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IF(4стр2!D31=4стр2!C29,4стр2!C33,IF(4стр2!D31=4стр2!C33,4стр2!C29,0))</f>
        <v>Кудаяров Дамир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IF(4стр1!C45=4стр1!B44,4стр1!B46,IF(4стр1!C45=4стр1!B46,4стр1!B44,0))</f>
        <v>нет</v>
      </c>
      <c r="C25" s="52"/>
      <c r="D25" s="40">
        <v>98</v>
      </c>
      <c r="E25" s="59" t="s">
        <v>104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IF(4стр1!C49=4стр1!B48,4стр1!B50,IF(4стр1!C49=4стр1!B50,4стр1!B48,0))</f>
        <v>нет</v>
      </c>
      <c r="C27" s="40">
        <v>85</v>
      </c>
      <c r="D27" s="59" t="s">
        <v>129</v>
      </c>
      <c r="E27" s="58"/>
      <c r="F27" s="40">
        <v>113</v>
      </c>
      <c r="G27" s="56" t="s">
        <v>104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IF(4стр2!D23=4стр2!C21,4стр2!C25,IF(4стр2!D23=4стр2!C25,4стр2!C21,0))</f>
        <v>Хабибуллин Ильнур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IF(4стр1!C53=4стр1!B52,4стр1!B54,IF(4стр1!C53=4стр1!B54,4стр1!B52,0))</f>
        <v>нет</v>
      </c>
      <c r="C29" s="52"/>
      <c r="D29" s="47">
        <v>-52</v>
      </c>
      <c r="E29" s="6" t="str">
        <f>IF(4стр1!E59=4стр1!D55,4стр1!D63,IF(4стр1!E59=4стр1!D63,4стр1!D55,0))</f>
        <v>Никитина Юлия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112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IF(4стр1!C57=4стр1!B56,4стр1!B58,IF(4стр1!C57=4стр1!B58,4стр1!B56,0))</f>
        <v>нет</v>
      </c>
      <c r="C31" s="40">
        <v>86</v>
      </c>
      <c r="D31" s="56" t="s">
        <v>128</v>
      </c>
      <c r="E31" s="40">
        <v>107</v>
      </c>
      <c r="F31" s="59" t="s">
        <v>122</v>
      </c>
      <c r="G31" s="40">
        <v>117</v>
      </c>
      <c r="H31" s="59" t="s">
        <v>104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IF(4стр2!D15=4стр2!C13,4стр2!C17,IF(4стр2!D15=4стр2!C17,4стр2!C13,0))</f>
        <v>Шамсутдинова Альбина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IF(4стр1!C61=4стр1!B60,4стр1!B62,IF(4стр1!C61=4стр1!B62,4стр1!B60,0))</f>
        <v>нет</v>
      </c>
      <c r="C33" s="52"/>
      <c r="D33" s="40">
        <v>99</v>
      </c>
      <c r="E33" s="59" t="s">
        <v>136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/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IF(4стр1!C65=4стр1!B64,4стр1!B66,IF(4стр1!C65=4стр1!B66,4стр1!B64,0))</f>
        <v>нет</v>
      </c>
      <c r="C35" s="40">
        <v>87</v>
      </c>
      <c r="D35" s="59" t="s">
        <v>136</v>
      </c>
      <c r="E35" s="52"/>
      <c r="F35" s="47">
        <v>-59</v>
      </c>
      <c r="G35" s="10" t="str">
        <f>IF(4стр2!F19=4стр2!E11,4стр2!E27,IF(4стр2!F19=4стр2!E27,4стр2!E11,0))</f>
        <v>Салихова Гузель</v>
      </c>
      <c r="H35" s="52"/>
      <c r="I35" s="64"/>
      <c r="J35" s="65" t="str">
        <f>IF(J30=J15,J47,IF(J30=J47,J15,0))</f>
        <v>Самигуллин Леонар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IF(4стр2!D7=4стр2!C5,4стр2!C9,IF(4стр2!D7=4стр2!C9,4стр2!C5,0))</f>
        <v>Гордеев Андрей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IF(4стр2!C5=4стр2!B4,4стр2!B6,IF(4стр2!C5=4стр2!B6,4стр2!B4,0))</f>
        <v>нет</v>
      </c>
      <c r="C37" s="52"/>
      <c r="D37" s="47">
        <v>-53</v>
      </c>
      <c r="E37" s="6" t="str">
        <f>IF(4стр2!E11=4стр2!D7,4стр2!D15,IF(4стр2!E11=4стр2!D15,4стр2!D7,0))</f>
        <v>Самигуллин Леонар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/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IF(4стр2!C9=4стр2!B8,4стр2!B10,IF(4стр2!C9=4стр2!B10,4стр2!B8,0))</f>
        <v>нет</v>
      </c>
      <c r="C39" s="40">
        <v>88</v>
      </c>
      <c r="D39" s="56" t="s">
        <v>135</v>
      </c>
      <c r="E39" s="40">
        <v>108</v>
      </c>
      <c r="F39" s="56" t="s">
        <v>123</v>
      </c>
      <c r="G39" s="52"/>
      <c r="H39" s="47">
        <v>-62</v>
      </c>
      <c r="I39" s="6" t="str">
        <f>IF(4стр2!G35=4стр2!F19,4стр2!F51,IF(4стр2!G35=4стр2!F51,4стр2!F19,0))</f>
        <v>Шайбаков Айдар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IF(4стр1!D63=4стр1!C61,4стр1!C65,IF(4стр1!D63=4стр1!C65,4стр1!C61,0))</f>
        <v>Чипчев Алексей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IF(4стр2!C13=4стр2!B12,4стр2!B14,IF(4стр2!C13=4стр2!B14,4стр2!B12,0))</f>
        <v>нет</v>
      </c>
      <c r="C41" s="52"/>
      <c r="D41" s="40">
        <v>100</v>
      </c>
      <c r="E41" s="59" t="s">
        <v>107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IF(4стр2!C17=4стр2!B16,4стр2!B18,IF(4стр2!C17=4стр2!B18,4стр2!B16,0))</f>
        <v>нет</v>
      </c>
      <c r="C43" s="40">
        <v>89</v>
      </c>
      <c r="D43" s="59" t="s">
        <v>107</v>
      </c>
      <c r="E43" s="58"/>
      <c r="F43" s="40">
        <v>114</v>
      </c>
      <c r="G43" s="56" t="s">
        <v>123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IF(4стр1!D55=4стр1!C53,4стр1!C57,IF(4стр1!D55=4стр1!C57,4стр1!C53,0))</f>
        <v>Макаров Никита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IF(4стр2!C21=4стр2!B20,4стр2!B22,IF(4стр2!C21=4стр2!B22,4стр2!B20,0))</f>
        <v>нет</v>
      </c>
      <c r="C45" s="52"/>
      <c r="D45" s="47">
        <v>-54</v>
      </c>
      <c r="E45" s="6" t="str">
        <f>IF(4стр2!E27=4стр2!D23,4стр2!D31,IF(4стр2!E27=4стр2!D31,4стр2!D23,0))</f>
        <v>Брылов Егор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/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IF(4стр2!C25=4стр2!B24,4стр2!B26,IF(4стр2!C25=4стр2!B26,4стр2!B24,0))</f>
        <v>нет</v>
      </c>
      <c r="C47" s="40">
        <v>90</v>
      </c>
      <c r="D47" s="56" t="s">
        <v>108</v>
      </c>
      <c r="E47" s="40">
        <v>109</v>
      </c>
      <c r="F47" s="59" t="s">
        <v>115</v>
      </c>
      <c r="G47" s="40">
        <v>118</v>
      </c>
      <c r="H47" s="56" t="s">
        <v>123</v>
      </c>
      <c r="I47" s="40">
        <v>123</v>
      </c>
      <c r="J47" s="59" t="s">
        <v>123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IF(4стр1!D47=4стр1!C45,4стр1!C49,IF(4стр1!D47=4стр1!C49,4стр1!C45,0))</f>
        <v>Тимербулатов Тагир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IF(4стр2!C29=4стр2!B28,4стр2!B30,IF(4стр2!C29=4стр2!B30,4стр2!B28,0))</f>
        <v>нет</v>
      </c>
      <c r="C49" s="52"/>
      <c r="D49" s="40">
        <v>101</v>
      </c>
      <c r="E49" s="59" t="s">
        <v>115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/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IF(4стр2!C33=4стр2!B32,4стр2!B34,IF(4стр2!C33=4стр2!B34,4стр2!B32,0))</f>
        <v>нет</v>
      </c>
      <c r="C51" s="40">
        <v>91</v>
      </c>
      <c r="D51" s="59" t="s">
        <v>115</v>
      </c>
      <c r="E51" s="58"/>
      <c r="F51" s="47">
        <v>-58</v>
      </c>
      <c r="G51" s="10" t="str">
        <f>IF(4стр1!F51=4стр1!E43,4стр1!E59,IF(4стр1!F51=4стр1!E59,4стр1!E43,0))</f>
        <v>Мурзин Рустем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10" t="str">
        <f>IF(4стр1!D39=4стр1!C37,4стр1!C41,IF(4стр1!D39=4стр1!C41,4стр1!C37,0))</f>
        <v>Волков Арнольд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IF(4стр2!C37=4стр2!B36,4стр2!B38,IF(4стр2!C37=4стр2!B38,4стр2!B36,0))</f>
        <v>нет</v>
      </c>
      <c r="C53" s="52"/>
      <c r="D53" s="47">
        <v>-55</v>
      </c>
      <c r="E53" s="6" t="str">
        <f>IF(4стр2!E43=4стр2!D39,4стр2!D47,IF(4стр2!E43=4стр2!D47,4стр2!D39,0))</f>
        <v>Неизвестных Игорь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/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IF(4стр2!C41=4стр2!B40,4стр2!B42,IF(4стр2!C41=4стр2!B42,4стр2!B40,0))</f>
        <v>нет</v>
      </c>
      <c r="C55" s="40">
        <v>92</v>
      </c>
      <c r="D55" s="56" t="s">
        <v>117</v>
      </c>
      <c r="E55" s="40">
        <v>110</v>
      </c>
      <c r="F55" s="56" t="s">
        <v>117</v>
      </c>
      <c r="G55" s="58"/>
      <c r="H55" s="40">
        <v>121</v>
      </c>
      <c r="I55" s="59" t="s">
        <v>123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IF(4стр1!D31=4стр1!C29,4стр1!C33,IF(4стр1!D31=4стр1!C33,4стр1!C29,0))</f>
        <v>Емелин Илья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IF(4стр2!C45=4стр2!B44,4стр2!B46,IF(4стр2!C45=4стр2!B46,4стр2!B44,0))</f>
        <v>нет</v>
      </c>
      <c r="C57" s="52"/>
      <c r="D57" s="40">
        <v>102</v>
      </c>
      <c r="E57" s="59" t="s">
        <v>117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/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IF(4стр2!C49=4стр2!B48,4стр2!B50,IF(4стр2!C49=4стр2!B50,4стр2!B48,0))</f>
        <v>нет</v>
      </c>
      <c r="C59" s="40">
        <v>93</v>
      </c>
      <c r="D59" s="59" t="s">
        <v>131</v>
      </c>
      <c r="E59" s="58"/>
      <c r="F59" s="40">
        <v>115</v>
      </c>
      <c r="G59" s="56" t="s">
        <v>117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IF(4стр1!D23=4стр1!C21,4стр1!C25,IF(4стр1!D23=4стр1!C25,4стр1!C21,0))</f>
        <v>Хабибуллин Ильдар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IF(4стр2!C53=4стр2!B52,4стр2!B54,IF(4стр2!C53=4стр2!B54,4стр2!B52,0))</f>
        <v>нет</v>
      </c>
      <c r="C61" s="52"/>
      <c r="D61" s="47">
        <v>-56</v>
      </c>
      <c r="E61" s="6" t="str">
        <f>IF(4стр2!E59=4стр2!D55,4стр2!D63,IF(4стр2!E59=4стр2!D63,4стр2!D55,0))</f>
        <v>Курбаншоева Лесана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IF(4стр2!C57=4стр2!B56,4стр2!B58,IF(4стр2!C57=4стр2!B58,4стр2!B56,0))</f>
        <v>нет</v>
      </c>
      <c r="C63" s="40">
        <v>94</v>
      </c>
      <c r="D63" s="56" t="s">
        <v>125</v>
      </c>
      <c r="E63" s="40">
        <v>111</v>
      </c>
      <c r="F63" s="59" t="s">
        <v>138</v>
      </c>
      <c r="G63" s="40">
        <v>119</v>
      </c>
      <c r="H63" s="59" t="s">
        <v>117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IF(4стр1!D15=4стр1!C13,4стр1!C17,IF(4стр1!D15=4стр1!C17,4стр1!C13,0))</f>
        <v>Краснов Дмитрий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IF(4стр2!C61=4стр2!B60,4стр2!B62,IF(4стр2!C61=4стр2!B62,4стр2!B60,0))</f>
        <v>нет</v>
      </c>
      <c r="C65" s="52"/>
      <c r="D65" s="40">
        <v>103</v>
      </c>
      <c r="E65" s="59" t="s">
        <v>138</v>
      </c>
      <c r="F65" s="52"/>
      <c r="G65" s="57"/>
      <c r="H65" s="47">
        <v>-122</v>
      </c>
      <c r="I65" s="6" t="str">
        <f>IF(J15=I7,I23,IF(J15=I23,I7,0))</f>
        <v>Кудаяров Дамир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/>
      <c r="D66" s="57"/>
      <c r="E66" s="52"/>
      <c r="F66" s="52"/>
      <c r="G66" s="57"/>
      <c r="H66" s="47"/>
      <c r="I66" s="40">
        <v>125</v>
      </c>
      <c r="J66" s="56" t="s">
        <v>114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IF(4стр2!C65=4стр2!B64,4стр2!B66,IF(4стр2!C65=4стр2!B66,4стр2!B64,0))</f>
        <v>нет</v>
      </c>
      <c r="C67" s="40">
        <v>95</v>
      </c>
      <c r="D67" s="59" t="s">
        <v>138</v>
      </c>
      <c r="E67" s="52"/>
      <c r="F67" s="47">
        <v>-57</v>
      </c>
      <c r="G67" s="10" t="str">
        <f>IF(4стр1!F19=4стр1!E11,4стр1!E27,IF(4стр1!F19=4стр1!E27,4стр1!E11,0))</f>
        <v>Зарипова Эльвина</v>
      </c>
      <c r="H67" s="47">
        <v>-123</v>
      </c>
      <c r="I67" s="10" t="str">
        <f>IF(J47=I39,I55,IF(J47=I55,I39,0))</f>
        <v>Шайбаков Айдар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IF(4стр1!D7=4стр1!C5,4стр1!C9,IF(4стр1!D7=4стр1!C9,4стр1!C5,0))</f>
        <v>Зайнетдинов Марсель</v>
      </c>
      <c r="D68" s="52"/>
      <c r="E68" s="52"/>
      <c r="F68" s="52"/>
      <c r="G68" s="52"/>
      <c r="H68" s="47"/>
      <c r="I68" s="47">
        <v>-125</v>
      </c>
      <c r="J68" s="6" t="str">
        <f>IF(J66=I65,I67,IF(J66=I67,I65,0))</f>
        <v>Кудаяров Дамир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Якшимбетов Радмир</v>
      </c>
      <c r="C69" s="52"/>
      <c r="D69" s="52"/>
      <c r="E69" s="47">
        <v>-127</v>
      </c>
      <c r="F69" s="6" t="str">
        <f>IF(C70=B69,B71,IF(C70=B71,B69,0))</f>
        <v>Якшимбетов Радмир</v>
      </c>
      <c r="G69" s="52"/>
      <c r="H69" s="47">
        <v>-120</v>
      </c>
      <c r="I69" s="6" t="str">
        <f>IF(I23=H15,H31,IF(I23=H31,H15,0))</f>
        <v>Ишмаев Алик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93</v>
      </c>
      <c r="D70" s="52"/>
      <c r="E70" s="47"/>
      <c r="F70" s="40">
        <v>130</v>
      </c>
      <c r="G70" s="56" t="s">
        <v>121</v>
      </c>
      <c r="H70" s="47"/>
      <c r="I70" s="40">
        <v>126</v>
      </c>
      <c r="J70" s="56" t="s">
        <v>137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Салихова Гузель</v>
      </c>
      <c r="C71" s="57"/>
      <c r="D71" s="58"/>
      <c r="E71" s="47">
        <v>-128</v>
      </c>
      <c r="F71" s="10" t="str">
        <f>IF(C74=B73,B75,IF(C74=B75,B73,0))</f>
        <v>Мурзин Рустем</v>
      </c>
      <c r="G71" s="47" t="s">
        <v>10</v>
      </c>
      <c r="H71" s="47">
        <v>-121</v>
      </c>
      <c r="I71" s="10" t="str">
        <f>IF(I55=H47,H63,IF(I55=H63,H47,0))</f>
        <v>Емелин Илья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93</v>
      </c>
      <c r="E72" s="47"/>
      <c r="F72" s="47">
        <v>-130</v>
      </c>
      <c r="G72" s="6" t="str">
        <f>IF(G70=F69,F71,IF(G70=F71,F69,0))</f>
        <v>Якшимбетов Радмир</v>
      </c>
      <c r="H72" s="47"/>
      <c r="I72" s="47">
        <v>-126</v>
      </c>
      <c r="J72" s="6" t="str">
        <f>IF(J70=I69,I71,IF(J70=I71,I69,0))</f>
        <v>Емелин Илья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Мурзин Рустем</v>
      </c>
      <c r="C73" s="57"/>
      <c r="D73" s="61" t="s">
        <v>6</v>
      </c>
      <c r="E73" s="47">
        <v>-112</v>
      </c>
      <c r="F73" s="6" t="str">
        <f>IF(G11=F7,F15,IF(G11=F15,F7,0))</f>
        <v>Латыпов Аллан</v>
      </c>
      <c r="G73" s="47" t="s">
        <v>11</v>
      </c>
      <c r="H73" s="47">
        <v>-131</v>
      </c>
      <c r="I73" s="6" t="str">
        <f>IF(G74=F73,F75,IF(G74=F75,F73,0))</f>
        <v>Латыпов Аллан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132</v>
      </c>
      <c r="D74" s="52"/>
      <c r="E74" s="47"/>
      <c r="F74" s="40">
        <v>131</v>
      </c>
      <c r="G74" s="56" t="s">
        <v>122</v>
      </c>
      <c r="H74" s="47"/>
      <c r="I74" s="40">
        <v>134</v>
      </c>
      <c r="J74" s="56" t="s">
        <v>118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Зарипова Эльвина</v>
      </c>
      <c r="C75" s="47">
        <v>-129</v>
      </c>
      <c r="D75" s="6" t="str">
        <f>IF(D72=C70,C74,IF(D72=C74,C70,0))</f>
        <v>Зарипова Эльвина</v>
      </c>
      <c r="E75" s="47">
        <v>-113</v>
      </c>
      <c r="F75" s="10" t="str">
        <f>IF(G27=F23,F31,IF(G27=F31,F23,0))</f>
        <v>Никитина Юлия</v>
      </c>
      <c r="G75" s="57"/>
      <c r="H75" s="47">
        <v>-132</v>
      </c>
      <c r="I75" s="10" t="str">
        <f>IF(G78=F77,F79,IF(G78=F79,F77,0))</f>
        <v>Зайнетдинов Марсель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115</v>
      </c>
      <c r="I76" s="47">
        <v>-134</v>
      </c>
      <c r="J76" s="6" t="str">
        <f>IF(J74=I73,I75,IF(J74=I75,I73,0))</f>
        <v>Зайнетдинов Марсель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Докшин Юрий</v>
      </c>
      <c r="C77" s="52"/>
      <c r="D77" s="52"/>
      <c r="E77" s="47">
        <v>-114</v>
      </c>
      <c r="F77" s="6" t="str">
        <f>IF(G43=F39,F47,IF(G43=F47,F39,0))</f>
        <v>Волков Арнольд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116</v>
      </c>
      <c r="D78" s="52"/>
      <c r="E78" s="47"/>
      <c r="F78" s="40">
        <v>132</v>
      </c>
      <c r="G78" s="59" t="s">
        <v>115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Мазай Александра</v>
      </c>
      <c r="C79" s="57"/>
      <c r="D79" s="52"/>
      <c r="E79" s="47">
        <v>-115</v>
      </c>
      <c r="F79" s="10" t="str">
        <f>IF(G59=F55,F63,IF(G59=F63,F55,0))</f>
        <v>Зайнетдинов Марсель</v>
      </c>
      <c r="G79" s="47">
        <v>-133</v>
      </c>
      <c r="H79" s="6" t="str">
        <f>IF(H76=G74,G78,IF(H76=G78,G74,0))</f>
        <v>Никитина Юлия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116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Кропивницкий Анатолий</v>
      </c>
      <c r="C81" s="57"/>
      <c r="D81" s="57"/>
      <c r="E81" s="52"/>
      <c r="F81" s="52"/>
      <c r="G81" s="47">
        <v>-139</v>
      </c>
      <c r="H81" s="6" t="str">
        <f>IF(D80=C78,C82,IF(D80=C82,C78,0))</f>
        <v>Гордеев Андрей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136</v>
      </c>
      <c r="D82" s="57"/>
      <c r="E82" s="52"/>
      <c r="F82" s="52"/>
      <c r="G82" s="52"/>
      <c r="H82" s="40">
        <v>142</v>
      </c>
      <c r="I82" s="56" t="s">
        <v>136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Гордеев Андрей</v>
      </c>
      <c r="C83" s="52"/>
      <c r="D83" s="57"/>
      <c r="E83" s="52"/>
      <c r="F83" s="52"/>
      <c r="G83" s="47">
        <v>-140</v>
      </c>
      <c r="H83" s="10" t="str">
        <f>IF(D88=C86,C90,IF(D88=C90,C86,0))</f>
        <v>Брылов Егор</v>
      </c>
      <c r="I83" s="47" t="s">
        <v>139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127</v>
      </c>
      <c r="F84" s="47">
        <v>-135</v>
      </c>
      <c r="G84" s="6" t="str">
        <f>IF(C78=B77,B79,IF(C78=B79,B77,0))</f>
        <v>Докшин Юрий</v>
      </c>
      <c r="H84" s="47">
        <v>-142</v>
      </c>
      <c r="I84" s="6" t="str">
        <f>IF(I82=H81,H83,IF(I82=H83,H81,0))</f>
        <v>Брылов Егор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Макаров Никита</v>
      </c>
      <c r="C85" s="52"/>
      <c r="D85" s="57"/>
      <c r="E85" s="47" t="s">
        <v>16</v>
      </c>
      <c r="F85" s="47"/>
      <c r="G85" s="40">
        <v>143</v>
      </c>
      <c r="H85" s="66" t="s">
        <v>126</v>
      </c>
      <c r="I85" s="47" t="s">
        <v>19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120</v>
      </c>
      <c r="D86" s="57"/>
      <c r="E86" s="52"/>
      <c r="F86" s="47">
        <v>-136</v>
      </c>
      <c r="G86" s="10" t="str">
        <f>IF(C82=B81,B83,IF(C82=B83,B81,0))</f>
        <v>Кропивницкий Анатолий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Брылов Егор</v>
      </c>
      <c r="C87" s="57"/>
      <c r="D87" s="57"/>
      <c r="E87" s="52"/>
      <c r="F87" s="47"/>
      <c r="G87" s="52"/>
      <c r="H87" s="40">
        <v>145</v>
      </c>
      <c r="I87" s="66" t="s">
        <v>119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127</v>
      </c>
      <c r="E88" s="52"/>
      <c r="F88" s="47">
        <v>-137</v>
      </c>
      <c r="G88" s="6" t="str">
        <f>IF(C86=B85,B87,IF(C86=B87,B85,0))</f>
        <v>Макаров Никита</v>
      </c>
      <c r="H88" s="57"/>
      <c r="I88" s="61" t="s">
        <v>18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Неизвестных Игорь</v>
      </c>
      <c r="C89" s="57"/>
      <c r="D89" s="58"/>
      <c r="E89" s="52"/>
      <c r="F89" s="47"/>
      <c r="G89" s="40">
        <v>144</v>
      </c>
      <c r="H89" s="67" t="s">
        <v>119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127</v>
      </c>
      <c r="D90" s="47">
        <v>-141</v>
      </c>
      <c r="E90" s="6" t="str">
        <f>IF(E84=D80,D88,IF(E84=D88,D80,0))</f>
        <v>Мазай Александра</v>
      </c>
      <c r="F90" s="47">
        <v>-138</v>
      </c>
      <c r="G90" s="10" t="str">
        <f>IF(C90=B89,B91,IF(C90=B91,B89,0))</f>
        <v>Неизвестных Игорь</v>
      </c>
      <c r="H90" s="47">
        <v>-145</v>
      </c>
      <c r="I90" s="6" t="str">
        <f>IF(I87=H85,H89,IF(I87=H89,H85,0))</f>
        <v>Докшин Юрий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Курбаншоева Лесана</v>
      </c>
      <c r="C91" s="52"/>
      <c r="D91" s="52"/>
      <c r="E91" s="47" t="s">
        <v>17</v>
      </c>
      <c r="F91" s="52"/>
      <c r="G91" s="52"/>
      <c r="H91" s="52"/>
      <c r="I91" s="47" t="s">
        <v>20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45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им.И.Назмиева. 16 февраля.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6" t="str">
        <f>IF(D8=C6,C10,IF(D8=C10,C6,0))</f>
        <v>Шамсутдинова Альбина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6" t="str">
        <f>IF(4стр3!E9=4стр3!D7,4стр3!D11,IF(4стр3!E9=4стр3!D11,4стр3!D7,0))</f>
        <v>Султангулов Рим</v>
      </c>
      <c r="C5" s="52"/>
      <c r="D5" s="47">
        <v>-143</v>
      </c>
      <c r="E5" s="6" t="str">
        <f>IF(4стр3!H85=4стр3!G84,4стр3!G86,IF(4стр3!H85=4стр3!G86,4стр3!G84,0))</f>
        <v>Кропивницкий Анатолий</v>
      </c>
      <c r="F5" s="52"/>
      <c r="G5" s="47"/>
      <c r="H5" s="40">
        <v>154</v>
      </c>
      <c r="I5" s="56" t="s">
        <v>128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124</v>
      </c>
      <c r="D6" s="52"/>
      <c r="E6" s="40">
        <v>146</v>
      </c>
      <c r="F6" s="56" t="s">
        <v>107</v>
      </c>
      <c r="G6" s="47">
        <v>-152</v>
      </c>
      <c r="H6" s="10" t="str">
        <f>IF(D16=C14,C18,IF(D16=C18,C14,0))</f>
        <v>Тимербулатов Тагир</v>
      </c>
      <c r="I6" s="47" t="s">
        <v>27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10" t="str">
        <f>IF(4стр3!E17=4стр3!D15,4стр3!D19,IF(4стр3!E17=4стр3!D19,4стр3!D15,0))</f>
        <v>Корнилов Руслан</v>
      </c>
      <c r="C7" s="57"/>
      <c r="D7" s="47">
        <v>-144</v>
      </c>
      <c r="E7" s="10" t="str">
        <f>IF(4стр3!H89=4стр3!G88,4стр3!G90,IF(4стр3!H89=4стр3!G90,4стр3!G88,0))</f>
        <v>Макаров Никита</v>
      </c>
      <c r="F7" s="47" t="s">
        <v>21</v>
      </c>
      <c r="G7" s="52"/>
      <c r="H7" s="47">
        <v>-154</v>
      </c>
      <c r="I7" s="6" t="str">
        <f>IF(I5=H4,H6,IF(I5=H6,H4,0))</f>
        <v>Тимербулатов Тагир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124</v>
      </c>
      <c r="E8" s="47">
        <v>-146</v>
      </c>
      <c r="F8" s="6" t="str">
        <f>IF(F6=E5,E7,IF(F6=E7,E5,0))</f>
        <v>Кропивницкий Анатолий</v>
      </c>
      <c r="G8" s="52"/>
      <c r="H8" s="52"/>
      <c r="I8" s="47" t="s">
        <v>29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6" t="str">
        <f>IF(4стр3!E25=4стр3!D23,4стр3!D27,IF(4стр3!E25=4стр3!D27,4стр3!D23,0))</f>
        <v>Хабибуллин Ильнур</v>
      </c>
      <c r="C9" s="57"/>
      <c r="D9" s="57"/>
      <c r="E9" s="52"/>
      <c r="F9" s="47" t="s">
        <v>22</v>
      </c>
      <c r="G9" s="47">
        <v>-147</v>
      </c>
      <c r="H9" s="6" t="str">
        <f>IF(C6=B5,B7,IF(C6=B7,B5,0))</f>
        <v>Корнилов Руслан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128</v>
      </c>
      <c r="D10" s="57"/>
      <c r="E10" s="52"/>
      <c r="F10" s="52"/>
      <c r="G10" s="47"/>
      <c r="H10" s="40">
        <v>155</v>
      </c>
      <c r="I10" s="56" t="s">
        <v>130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10" t="str">
        <f>IF(4стр3!E33=4стр3!D31,4стр3!D35,IF(4стр3!E33=4стр3!D35,4стр3!D31,0))</f>
        <v>Шамсутдинова Альбина</v>
      </c>
      <c r="C11" s="52"/>
      <c r="D11" s="57"/>
      <c r="E11" s="52"/>
      <c r="F11" s="52"/>
      <c r="G11" s="47">
        <v>-148</v>
      </c>
      <c r="H11" s="10" t="str">
        <f>IF(C10=B9,B11,IF(C10=B11,B9,0))</f>
        <v>Хабибуллин Ильнур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125</v>
      </c>
      <c r="F12" s="52"/>
      <c r="G12" s="47"/>
      <c r="H12" s="52"/>
      <c r="I12" s="40">
        <v>157</v>
      </c>
      <c r="J12" s="56" t="s">
        <v>135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6" t="str">
        <f>IF(4стр3!E41=4стр3!D39,4стр3!D43,IF(4стр3!E41=4стр3!D43,4стр3!D39,0))</f>
        <v>Чипчев Алексей</v>
      </c>
      <c r="C13" s="52"/>
      <c r="D13" s="57"/>
      <c r="E13" s="47" t="s">
        <v>23</v>
      </c>
      <c r="F13" s="52"/>
      <c r="G13" s="47">
        <v>-149</v>
      </c>
      <c r="H13" s="6" t="str">
        <f>IF(C14=B13,B15,IF(C14=B15,B13,0))</f>
        <v>Чипчев Алексей</v>
      </c>
      <c r="I13" s="57"/>
      <c r="J13" s="61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108</v>
      </c>
      <c r="D14" s="57"/>
      <c r="E14" s="52"/>
      <c r="F14" s="52"/>
      <c r="G14" s="47"/>
      <c r="H14" s="40">
        <v>156</v>
      </c>
      <c r="I14" s="59" t="s">
        <v>135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10" t="str">
        <f>IF(4стр3!E49=4стр3!D47,4стр3!D51,IF(4стр3!E49=4стр3!D51,4стр3!D47,0))</f>
        <v>Тимербулатов Тагир</v>
      </c>
      <c r="C15" s="57"/>
      <c r="D15" s="57"/>
      <c r="E15" s="52"/>
      <c r="F15" s="52"/>
      <c r="G15" s="47">
        <v>-150</v>
      </c>
      <c r="H15" s="10" t="str">
        <f>IF(C18=B17,B19,IF(C18=B19,B17,0))</f>
        <v>Хабибуллин Ильдар</v>
      </c>
      <c r="I15" s="47">
        <v>-157</v>
      </c>
      <c r="J15" s="6" t="str">
        <f>IF(J12=I10,I14,IF(J12=I14,I10,0))</f>
        <v>Корнилов Руслан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125</v>
      </c>
      <c r="E16" s="52"/>
      <c r="F16" s="47">
        <v>-155</v>
      </c>
      <c r="G16" s="6" t="str">
        <f>IF(I10=H9,H11,IF(I10=H11,H9,0))</f>
        <v>Хабибуллин Ильнур</v>
      </c>
      <c r="H16" s="58"/>
      <c r="I16" s="52"/>
      <c r="J16" s="47" t="s">
        <v>26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6" t="str">
        <f>IF(4стр3!E57=4стр3!D55,4стр3!D59,IF(4стр3!E57=4стр3!D59,4стр3!D55,0))</f>
        <v>Хабибуллин Ильдар</v>
      </c>
      <c r="C17" s="57"/>
      <c r="D17" s="58"/>
      <c r="E17" s="52"/>
      <c r="F17" s="47"/>
      <c r="G17" s="40">
        <v>158</v>
      </c>
      <c r="H17" s="56" t="s">
        <v>131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125</v>
      </c>
      <c r="D18" s="47">
        <v>-153</v>
      </c>
      <c r="E18" s="6" t="str">
        <f>IF(E12=D8,D16,IF(E12=D16,D8,0))</f>
        <v>Султангулов Рим</v>
      </c>
      <c r="F18" s="47">
        <v>-156</v>
      </c>
      <c r="G18" s="10" t="str">
        <f>IF(I14=H13,H15,IF(I14=H15,H13,0))</f>
        <v>Хабибуллин Ильдар</v>
      </c>
      <c r="H18" s="47" t="s">
        <v>28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10" t="str">
        <f>IF(4стр3!E65=4стр3!D63,4стр3!D67,IF(4стр3!E65=4стр3!D67,4стр3!D63,0))</f>
        <v>Краснов Дмитрий</v>
      </c>
      <c r="C19" s="52"/>
      <c r="D19" s="52"/>
      <c r="E19" s="47" t="s">
        <v>25</v>
      </c>
      <c r="F19" s="52"/>
      <c r="G19" s="47">
        <v>-158</v>
      </c>
      <c r="H19" s="6" t="str">
        <f>IF(H17=G16,G18,IF(H17=G18,G16,0))</f>
        <v>Хабибуллин Ильнур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30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6" t="str">
        <f>IF(4стр3!D7=4стр3!C6,4стр3!C8,IF(4стр3!D7=4стр3!C8,4стр3!C6,0))</f>
        <v>Фахритдинов Эдгар</v>
      </c>
      <c r="C21" s="52"/>
      <c r="D21" s="52"/>
      <c r="E21" s="52"/>
      <c r="F21" s="71"/>
      <c r="G21" s="71"/>
      <c r="H21" s="71"/>
      <c r="I21" s="71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110</v>
      </c>
      <c r="D22" s="52"/>
      <c r="E22" s="52"/>
      <c r="F22" s="71"/>
      <c r="G22" s="71"/>
      <c r="H22" s="71"/>
      <c r="I22" s="71"/>
      <c r="J22" s="71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10">
        <f>IF(4стр3!D11=4стр3!C10,4стр3!C12,IF(4стр3!D11=4стр3!C12,4стр3!C10,0))</f>
        <v>0</v>
      </c>
      <c r="C23" s="57"/>
      <c r="D23" s="52"/>
      <c r="E23" s="52"/>
      <c r="F23" s="71"/>
      <c r="G23" s="71"/>
      <c r="H23" s="71"/>
      <c r="I23" s="71"/>
      <c r="J23" s="71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110</v>
      </c>
      <c r="E24" s="52"/>
      <c r="F24" s="71"/>
      <c r="G24" s="71"/>
      <c r="H24" s="71"/>
      <c r="I24" s="71"/>
      <c r="J24" s="71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6">
        <f>IF(4стр3!D15=4стр3!C14,4стр3!C16,IF(4стр3!D15=4стр3!C16,4стр3!C14,0))</f>
        <v>0</v>
      </c>
      <c r="C25" s="57"/>
      <c r="D25" s="57"/>
      <c r="E25" s="52"/>
      <c r="F25" s="71"/>
      <c r="G25" s="71"/>
      <c r="H25" s="71"/>
      <c r="I25" s="71"/>
      <c r="J25" s="7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/>
      <c r="D26" s="57"/>
      <c r="E26" s="52"/>
      <c r="F26" s="71"/>
      <c r="G26" s="71"/>
      <c r="H26" s="71"/>
      <c r="I26" s="71"/>
      <c r="J26" s="71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10">
        <f>IF(4стр3!D19=4стр3!C18,4стр3!C20,IF(4стр3!D19=4стр3!C20,4стр3!C18,0))</f>
        <v>0</v>
      </c>
      <c r="C27" s="52"/>
      <c r="D27" s="57"/>
      <c r="E27" s="52"/>
      <c r="F27" s="71"/>
      <c r="G27" s="71"/>
      <c r="H27" s="71"/>
      <c r="I27" s="71"/>
      <c r="J27" s="71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110</v>
      </c>
      <c r="F28" s="71"/>
      <c r="G28" s="71"/>
      <c r="H28" s="71"/>
      <c r="I28" s="71"/>
      <c r="J28" s="71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6">
        <f>IF(4стр3!D23=4стр3!C22,4стр3!C24,IF(4стр3!D23=4стр3!C24,4стр3!C22,0))</f>
        <v>0</v>
      </c>
      <c r="C29" s="52"/>
      <c r="D29" s="57"/>
      <c r="E29" s="57"/>
      <c r="F29" s="71"/>
      <c r="G29" s="71"/>
      <c r="H29" s="71"/>
      <c r="I29" s="71"/>
      <c r="J29" s="71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/>
      <c r="D30" s="57"/>
      <c r="E30" s="57"/>
      <c r="F30" s="71"/>
      <c r="G30" s="71"/>
      <c r="H30" s="71"/>
      <c r="I30" s="71"/>
      <c r="J30" s="71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10">
        <f>IF(4стр3!D27=4стр3!C26,4стр3!C28,IF(4стр3!D27=4стр3!C28,4стр3!C26,0))</f>
        <v>0</v>
      </c>
      <c r="C31" s="57"/>
      <c r="D31" s="57"/>
      <c r="E31" s="57"/>
      <c r="F31" s="71"/>
      <c r="G31" s="71"/>
      <c r="H31" s="71"/>
      <c r="I31" s="71"/>
      <c r="J31" s="71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/>
      <c r="E32" s="57"/>
      <c r="F32" s="71"/>
      <c r="G32" s="71"/>
      <c r="H32" s="71"/>
      <c r="I32" s="71"/>
      <c r="J32" s="71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6">
        <f>IF(4стр3!D31=4стр3!C30,4стр3!C32,IF(4стр3!D31=4стр3!C32,4стр3!C30,0))</f>
        <v>0</v>
      </c>
      <c r="C33" s="57"/>
      <c r="D33" s="52"/>
      <c r="E33" s="57"/>
      <c r="F33" s="71"/>
      <c r="G33" s="71"/>
      <c r="H33" s="71"/>
      <c r="I33" s="71"/>
      <c r="J33" s="71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/>
      <c r="D34" s="52"/>
      <c r="E34" s="57"/>
      <c r="F34" s="71"/>
      <c r="G34" s="71"/>
      <c r="H34" s="71"/>
      <c r="I34" s="71"/>
      <c r="J34" s="71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10">
        <f>IF(4стр3!D35=4стр3!C34,4стр3!C36,IF(4стр3!D35=4стр3!C36,4стр3!C34,0))</f>
        <v>0</v>
      </c>
      <c r="C35" s="52"/>
      <c r="D35" s="52"/>
      <c r="E35" s="62" t="s">
        <v>110</v>
      </c>
      <c r="F35" s="71"/>
      <c r="G35" s="71"/>
      <c r="H35" s="71"/>
      <c r="I35" s="71"/>
      <c r="J35" s="71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140</v>
      </c>
      <c r="F36" s="71"/>
      <c r="G36" s="71"/>
      <c r="H36" s="71"/>
      <c r="I36" s="71"/>
      <c r="J36" s="71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6">
        <f>IF(4стр3!D39=4стр3!C38,4стр3!C40,IF(4стр3!D39=4стр3!C40,4стр3!C38,0))</f>
        <v>0</v>
      </c>
      <c r="C37" s="52"/>
      <c r="D37" s="52"/>
      <c r="E37" s="57"/>
      <c r="F37" s="71"/>
      <c r="G37" s="71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/>
      <c r="D38" s="52"/>
      <c r="E38" s="72">
        <f>IF(E35=E28,E44,IF(E35=E44,E28,0))</f>
        <v>0</v>
      </c>
      <c r="F38" s="71"/>
      <c r="G38" s="71"/>
      <c r="H38" s="71"/>
      <c r="I38" s="71"/>
      <c r="J38" s="7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10">
        <f>IF(4стр3!D43=4стр3!C42,4стр3!C44,IF(4стр3!D43=4стр3!C44,4стр3!C42,0))</f>
        <v>0</v>
      </c>
      <c r="C39" s="57"/>
      <c r="D39" s="52"/>
      <c r="E39" s="63" t="s">
        <v>141</v>
      </c>
      <c r="F39" s="71"/>
      <c r="G39" s="71"/>
      <c r="H39" s="71"/>
      <c r="I39" s="71"/>
      <c r="J39" s="7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/>
      <c r="E40" s="57"/>
      <c r="F40" s="71"/>
      <c r="G40" s="71"/>
      <c r="H40" s="71"/>
      <c r="I40" s="71"/>
      <c r="J40" s="7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6">
        <f>IF(4стр3!D47=4стр3!C46,4стр3!C48,IF(4стр3!D47=4стр3!C48,4стр3!C46,0))</f>
        <v>0</v>
      </c>
      <c r="C41" s="57"/>
      <c r="D41" s="57"/>
      <c r="E41" s="57"/>
      <c r="F41" s="71"/>
      <c r="G41" s="71"/>
      <c r="H41" s="71"/>
      <c r="I41" s="71"/>
      <c r="J41" s="7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/>
      <c r="D42" s="57"/>
      <c r="E42" s="57"/>
      <c r="F42" s="71"/>
      <c r="G42" s="71"/>
      <c r="H42" s="71"/>
      <c r="I42" s="71"/>
      <c r="J42" s="7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10">
        <f>IF(4стр3!D51=4стр3!C50,4стр3!C52,IF(4стр3!D51=4стр3!C52,4стр3!C50,0))</f>
        <v>0</v>
      </c>
      <c r="C43" s="52"/>
      <c r="D43" s="57"/>
      <c r="E43" s="57"/>
      <c r="F43" s="71"/>
      <c r="G43" s="71"/>
      <c r="H43" s="71"/>
      <c r="I43" s="71"/>
      <c r="J43" s="7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/>
      <c r="F44" s="71"/>
      <c r="G44" s="71"/>
      <c r="H44" s="71"/>
      <c r="I44" s="71"/>
      <c r="J44" s="7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6">
        <f>IF(4стр3!D55=4стр3!C54,4стр3!C56,IF(4стр3!D55=4стр3!C56,4стр3!C54,0))</f>
        <v>0</v>
      </c>
      <c r="C45" s="52"/>
      <c r="D45" s="57"/>
      <c r="E45" s="52"/>
      <c r="F45" s="71"/>
      <c r="G45" s="71"/>
      <c r="H45" s="71"/>
      <c r="I45" s="71"/>
      <c r="J45" s="7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/>
      <c r="D46" s="57"/>
      <c r="E46" s="52"/>
      <c r="F46" s="71"/>
      <c r="G46" s="71"/>
      <c r="H46" s="71"/>
      <c r="I46" s="71"/>
      <c r="J46" s="7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10">
        <f>IF(4стр3!D59=4стр3!C58,4стр3!C60,IF(4стр3!D59=4стр3!C60,4стр3!C58,0))</f>
        <v>0</v>
      </c>
      <c r="C47" s="57"/>
      <c r="D47" s="57"/>
      <c r="E47" s="52"/>
      <c r="F47" s="71"/>
      <c r="G47" s="71"/>
      <c r="H47" s="71"/>
      <c r="I47" s="71"/>
      <c r="J47" s="7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/>
      <c r="E48" s="52"/>
      <c r="F48" s="71"/>
      <c r="G48" s="71"/>
      <c r="H48" s="71"/>
      <c r="I48" s="71"/>
      <c r="J48" s="7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6">
        <f>IF(4стр3!D63=4стр3!C62,4стр3!C64,IF(4стр3!D63=4стр3!C64,4стр3!C62,0))</f>
        <v>0</v>
      </c>
      <c r="C49" s="57"/>
      <c r="D49" s="52"/>
      <c r="E49" s="52"/>
      <c r="F49" s="71"/>
      <c r="G49" s="71"/>
      <c r="H49" s="71"/>
      <c r="I49" s="71"/>
      <c r="J49" s="7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/>
      <c r="D50" s="47">
        <v>-179</v>
      </c>
      <c r="E50" s="6">
        <f>IF(H37=G36,G38,IF(H37=G38,G36,0))</f>
        <v>0</v>
      </c>
      <c r="F50" s="71"/>
      <c r="G50" s="71"/>
      <c r="H50" s="71"/>
      <c r="I50" s="71"/>
      <c r="J50" s="7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6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6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6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6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6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6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6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6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6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6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6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6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6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6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6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6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6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6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6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6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6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6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6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6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6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6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6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6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6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6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6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6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6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6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6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6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6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6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6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6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6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6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6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</sheetData>
  <sheetProtection sheet="1" objects="1" scenarios="1"/>
  <mergeCells count="3">
    <mergeCell ref="A3:J3"/>
    <mergeCell ref="B1:J1"/>
    <mergeCell ref="B2:J2"/>
  </mergeCells>
  <conditionalFormatting sqref="B3:B50 A1:A50 C2:D50 E3:E50 F3:J20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83</v>
      </c>
      <c r="B2" s="27"/>
      <c r="C2" s="29" t="s">
        <v>94</v>
      </c>
      <c r="D2" s="27"/>
      <c r="E2" s="27"/>
      <c r="F2" s="27"/>
      <c r="G2" s="27"/>
      <c r="H2" s="27"/>
      <c r="I2" s="27"/>
    </row>
    <row r="3" spans="1:9" ht="18">
      <c r="A3" s="23" t="s">
        <v>95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106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109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110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111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87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им.Ильяса Назмиева. 24 февраля.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Искарова Фануза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Гребельник Степан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Кудаяров Дамир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Гафурова Эльмира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Сафин Денис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98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Мухамадеев Артур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Саяхов Радик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Мухаметов Владислав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Боровцов Вячеслав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Саитов Ринат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Тимербулатов Тагир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Бикбулатов Ильдар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95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Ишметов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Макаров Никита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Салихова Гузель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Краснова Светлана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Фахритдинов Эдгар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97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Яковлев Роман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95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Гарипова Илина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99</v>
      </c>
      <c r="E55" s="11"/>
      <c r="F55" s="18">
        <v>-31</v>
      </c>
      <c r="G55" s="6" t="str">
        <f>IF(G35=F19,F51,IF(G35=F51,F19,0))</f>
        <v>Саяхов Радик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Кудаяров Камиль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99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Ямалетдинов Азамат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Гарифуллина Эльмира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103</v>
      </c>
      <c r="D61" s="11"/>
      <c r="E61" s="4">
        <v>-58</v>
      </c>
      <c r="F61" s="6" t="str">
        <f>IF(3стр2!H14=3стр2!G10,3стр2!G18,IF(3стр2!H14=3стр2!G18,3стр2!G10,0))</f>
        <v>Сафин Денис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Валиуллина Элина</v>
      </c>
      <c r="C62" s="11"/>
      <c r="D62" s="11"/>
      <c r="E62" s="5"/>
      <c r="F62" s="7">
        <v>61</v>
      </c>
      <c r="G62" s="8" t="s">
        <v>99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83</v>
      </c>
      <c r="E63" s="4">
        <v>-59</v>
      </c>
      <c r="F63" s="10" t="str">
        <f>IF(3стр2!H30=3стр2!G26,3стр2!G34,IF(3стр2!H30=3стр2!G34,3стр2!G26,0))</f>
        <v>Ямалетдинов Азамат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Сафин Денис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Насыров Илдар</v>
      </c>
      <c r="C66" s="5"/>
      <c r="D66" s="5"/>
      <c r="E66" s="4">
        <v>-56</v>
      </c>
      <c r="F66" s="6" t="str">
        <f>IF(3стр2!G10=3стр2!F6,3стр2!F14,IF(3стр2!G10=3стр2!F14,3стр2!F6,0))</f>
        <v>Бикбулатов Ильдар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97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Гарипова Илина</v>
      </c>
      <c r="C68" s="5"/>
      <c r="D68" s="5"/>
      <c r="E68" s="4">
        <v>-57</v>
      </c>
      <c r="F68" s="10" t="str">
        <f>IF(3стр2!G26=3стр2!F22,3стр2!F30,IF(3стр2!G26=3стр2!F30,3стр2!F22,0))</f>
        <v>Яковлев Роман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93</v>
      </c>
      <c r="D69" s="5"/>
      <c r="E69" s="5"/>
      <c r="F69" s="4">
        <v>-62</v>
      </c>
      <c r="G69" s="6" t="str">
        <f>IF(G67=F66,F68,IF(G67=F68,F66,0))</f>
        <v>Бикбулатов Ильдар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Салихова Гузель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101</v>
      </c>
      <c r="E71" s="4">
        <v>-63</v>
      </c>
      <c r="F71" s="6" t="str">
        <f>IF(C69=B68,B70,IF(C69=B70,B68,0))</f>
        <v>Гарипова Илина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Боровцов Вячеслав</v>
      </c>
      <c r="C72" s="11"/>
      <c r="D72" s="17" t="s">
        <v>6</v>
      </c>
      <c r="E72" s="5"/>
      <c r="F72" s="7">
        <v>66</v>
      </c>
      <c r="G72" s="8" t="s">
        <v>91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101</v>
      </c>
      <c r="D73" s="20"/>
      <c r="E73" s="4">
        <v>-64</v>
      </c>
      <c r="F73" s="10" t="str">
        <f>IF(C73=B72,B74,IF(C73=B74,B72,0))</f>
        <v>Мухамадеев Артур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Мухамадеев Артур</v>
      </c>
      <c r="C74" s="4">
        <v>-65</v>
      </c>
      <c r="D74" s="6" t="str">
        <f>IF(D71=C69,C73,IF(D71=C73,C69,0))</f>
        <v>Салихова Гузель</v>
      </c>
      <c r="E74" s="5"/>
      <c r="F74" s="4">
        <v>-66</v>
      </c>
      <c r="G74" s="6" t="str">
        <f>IF(G72=F71,F73,IF(G72=F73,F71,0))</f>
        <v>Мухамадеев Артур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им.Ильяса Назмиева. 24 февраля.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Сафин Денис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Кудаяров Дамир</v>
      </c>
      <c r="C6" s="7">
        <v>40</v>
      </c>
      <c r="D6" s="14" t="s">
        <v>103</v>
      </c>
      <c r="E6" s="7">
        <v>52</v>
      </c>
      <c r="F6" s="14" t="s">
        <v>87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Гарифуллина Эльмира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Гафурова Эльмира</v>
      </c>
      <c r="C8" s="5"/>
      <c r="D8" s="7">
        <v>48</v>
      </c>
      <c r="E8" s="21" t="s">
        <v>91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92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91</v>
      </c>
      <c r="E10" s="15"/>
      <c r="F10" s="7">
        <v>56</v>
      </c>
      <c r="G10" s="14" t="s">
        <v>87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Гарипова Илина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Бикбулатов Ильдар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Мухаметов Владислав</v>
      </c>
      <c r="C14" s="7">
        <v>42</v>
      </c>
      <c r="D14" s="14" t="s">
        <v>100</v>
      </c>
      <c r="E14" s="7">
        <v>53</v>
      </c>
      <c r="F14" s="21" t="s">
        <v>96</v>
      </c>
      <c r="G14" s="7">
        <v>58</v>
      </c>
      <c r="H14" s="14" t="s">
        <v>83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Краснова Светлана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Тимербулатов Тагир</v>
      </c>
      <c r="C16" s="5"/>
      <c r="D16" s="7">
        <v>49</v>
      </c>
      <c r="E16" s="21" t="s">
        <v>93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93</v>
      </c>
      <c r="E18" s="15"/>
      <c r="F18" s="4">
        <v>-30</v>
      </c>
      <c r="G18" s="10" t="str">
        <f>IF(3стр1!F51=3стр1!E43,3стр1!E59,IF(3стр1!F51=3стр1!E59,3стр1!E43,0))</f>
        <v>Насыров Илдар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Салихова Гузель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Яковлев Роман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Макаров Никита</v>
      </c>
      <c r="C22" s="7">
        <v>44</v>
      </c>
      <c r="D22" s="14" t="s">
        <v>102</v>
      </c>
      <c r="E22" s="7">
        <v>54</v>
      </c>
      <c r="F22" s="14" t="s">
        <v>97</v>
      </c>
      <c r="G22" s="15"/>
      <c r="H22" s="7">
        <v>60</v>
      </c>
      <c r="I22" s="26" t="s">
        <v>76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Саитов Ринат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Фахритдинов Эдгар</v>
      </c>
      <c r="C24" s="5"/>
      <c r="D24" s="7">
        <v>50</v>
      </c>
      <c r="E24" s="21" t="s">
        <v>101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101</v>
      </c>
      <c r="E26" s="15"/>
      <c r="F26" s="7">
        <v>57</v>
      </c>
      <c r="G26" s="14" t="s">
        <v>99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Боровцов Вячеслав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Ямалетдинов Азамат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Кудаяров Камиль</v>
      </c>
      <c r="C30" s="7">
        <v>46</v>
      </c>
      <c r="D30" s="14" t="s">
        <v>98</v>
      </c>
      <c r="E30" s="7">
        <v>55</v>
      </c>
      <c r="F30" s="21" t="s">
        <v>99</v>
      </c>
      <c r="G30" s="7">
        <v>59</v>
      </c>
      <c r="H30" s="21" t="s">
        <v>76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Мухамадеев Артур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Валиуллина Элина</v>
      </c>
      <c r="C32" s="5"/>
      <c r="D32" s="7">
        <v>51</v>
      </c>
      <c r="E32" s="21" t="s">
        <v>98</v>
      </c>
      <c r="F32" s="5"/>
      <c r="G32" s="11"/>
      <c r="H32" s="4">
        <v>-60</v>
      </c>
      <c r="I32" s="33" t="str">
        <f>IF(I22=H14,H30,IF(I22=H30,H14,0))</f>
        <v>Насыров Илдар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105</v>
      </c>
      <c r="E34" s="15"/>
      <c r="F34" s="4">
        <v>-29</v>
      </c>
      <c r="G34" s="10" t="str">
        <f>IF(3стр1!F19=3стр1!E11,3стр1!E27,IF(3стр1!F19=3стр1!E27,3стр1!E11,0))</f>
        <v>Искарова Фануза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Гребельник Степан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Кудаяров Дамир</v>
      </c>
      <c r="C37" s="5"/>
      <c r="D37" s="5"/>
      <c r="E37" s="5"/>
      <c r="F37" s="4">
        <v>-48</v>
      </c>
      <c r="G37" s="6" t="str">
        <f>IF(E8=D6,D10,IF(E8=D10,D6,0))</f>
        <v>Гарифуллина Эльмира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92</v>
      </c>
      <c r="D38" s="5"/>
      <c r="E38" s="5"/>
      <c r="F38" s="5"/>
      <c r="G38" s="7">
        <v>67</v>
      </c>
      <c r="H38" s="14" t="s">
        <v>103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Гафурова Эльмира</v>
      </c>
      <c r="C39" s="11"/>
      <c r="D39" s="5"/>
      <c r="E39" s="5"/>
      <c r="F39" s="4">
        <v>-49</v>
      </c>
      <c r="G39" s="10" t="str">
        <f>IF(E16=D14,D18,IF(E16=D18,D14,0))</f>
        <v>Краснова Светлана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92</v>
      </c>
      <c r="E40" s="5"/>
      <c r="F40" s="5"/>
      <c r="G40" s="5"/>
      <c r="H40" s="7">
        <v>69</v>
      </c>
      <c r="I40" s="25" t="s">
        <v>105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Мухаметов Владислав</v>
      </c>
      <c r="C41" s="11"/>
      <c r="D41" s="11"/>
      <c r="E41" s="5"/>
      <c r="F41" s="4">
        <v>-50</v>
      </c>
      <c r="G41" s="6" t="str">
        <f>IF(E24=D22,D26,IF(E24=D26,D22,0))</f>
        <v>Саитов Ринат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108</v>
      </c>
      <c r="D42" s="11"/>
      <c r="E42" s="5"/>
      <c r="F42" s="5"/>
      <c r="G42" s="7">
        <v>68</v>
      </c>
      <c r="H42" s="21" t="s">
        <v>105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Тимербулатов Тагир</v>
      </c>
      <c r="C43" s="5"/>
      <c r="D43" s="11"/>
      <c r="E43" s="5"/>
      <c r="F43" s="4">
        <v>-51</v>
      </c>
      <c r="G43" s="10" t="str">
        <f>IF(E32=D30,D34,IF(E32=D34,D30,0))</f>
        <v>Гребельник Степан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106</v>
      </c>
      <c r="F44" s="5"/>
      <c r="G44" s="5"/>
      <c r="H44" s="4">
        <v>-69</v>
      </c>
      <c r="I44" s="6" t="str">
        <f>IF(I40=H38,H42,IF(I40=H42,H38,0))</f>
        <v>Гарифуллина Эльмира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Макаров Никита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Краснова Светлана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110</v>
      </c>
      <c r="D46" s="11"/>
      <c r="E46" s="5"/>
      <c r="F46" s="5"/>
      <c r="G46" s="5"/>
      <c r="H46" s="7">
        <v>70</v>
      </c>
      <c r="I46" s="26" t="s">
        <v>102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Фахритдинов Эдгар</v>
      </c>
      <c r="C47" s="11"/>
      <c r="D47" s="11"/>
      <c r="E47" s="5"/>
      <c r="F47" s="5"/>
      <c r="G47" s="4">
        <v>-68</v>
      </c>
      <c r="H47" s="10" t="str">
        <f>IF(H42=G41,G43,IF(H42=G43,G41,0))</f>
        <v>Саитов Ринат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106</v>
      </c>
      <c r="E48" s="5"/>
      <c r="F48" s="5"/>
      <c r="G48" s="5"/>
      <c r="H48" s="4">
        <v>-70</v>
      </c>
      <c r="I48" s="6" t="str">
        <f>IF(I46=H45,H47,IF(I46=H47,H45,0))</f>
        <v>Краснова Светлана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Кудаяров Камиль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106</v>
      </c>
      <c r="D50" s="4">
        <v>-77</v>
      </c>
      <c r="E50" s="6" t="str">
        <f>IF(E44=D40,D48,IF(E44=D48,D40,0))</f>
        <v>Гафурова Эльмира</v>
      </c>
      <c r="F50" s="4">
        <v>-71</v>
      </c>
      <c r="G50" s="6" t="str">
        <f>IF(C38=B37,B39,IF(C38=B39,B37,0))</f>
        <v>Кудаяров Дамир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Валиуллина Элина</v>
      </c>
      <c r="C51" s="5"/>
      <c r="D51" s="5"/>
      <c r="E51" s="16" t="s">
        <v>17</v>
      </c>
      <c r="F51" s="5"/>
      <c r="G51" s="7">
        <v>79</v>
      </c>
      <c r="H51" s="14" t="s">
        <v>104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Тимербулатов Тагир</v>
      </c>
      <c r="E52" s="20"/>
      <c r="F52" s="4">
        <v>-72</v>
      </c>
      <c r="G52" s="10" t="str">
        <f>IF(C42=B41,B43,IF(C42=B43,B41,0))</f>
        <v>Мухаметов Владислав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108</v>
      </c>
      <c r="F53" s="5"/>
      <c r="G53" s="5"/>
      <c r="H53" s="7">
        <v>81</v>
      </c>
      <c r="I53" s="25" t="s">
        <v>104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Фахритдинов Эдгар</v>
      </c>
      <c r="E54" s="16" t="s">
        <v>31</v>
      </c>
      <c r="F54" s="4">
        <v>-73</v>
      </c>
      <c r="G54" s="6" t="str">
        <f>IF(C46=B45,B47,IF(C46=B47,B45,0))</f>
        <v>Макаров Никита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Фахритдинов Эдгар</v>
      </c>
      <c r="F55" s="5"/>
      <c r="G55" s="7">
        <v>80</v>
      </c>
      <c r="H55" s="21" t="s">
        <v>111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Кудаяров Камиль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Кудаяров Камиль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Мухаметов Владислав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109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Макаров Никита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Макаров Никита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85</v>
      </c>
      <c r="B2" s="27"/>
      <c r="C2" s="29" t="s">
        <v>88</v>
      </c>
      <c r="D2" s="27"/>
      <c r="E2" s="27"/>
      <c r="F2" s="27"/>
      <c r="G2" s="27"/>
      <c r="H2" s="27"/>
      <c r="I2" s="27"/>
    </row>
    <row r="3" spans="1:9" ht="18">
      <c r="A3" s="23" t="s">
        <v>84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2008-03-22T16:32:05Z</cp:lastPrinted>
  <dcterms:created xsi:type="dcterms:W3CDTF">2008-02-03T08:28:10Z</dcterms:created>
  <dcterms:modified xsi:type="dcterms:W3CDTF">2008-03-25T05:33:09Z</dcterms:modified>
  <cp:category/>
  <cp:version/>
  <cp:contentType/>
  <cp:contentStatus/>
</cp:coreProperties>
</file>